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W\Desktop\"/>
    </mc:Choice>
  </mc:AlternateContent>
  <xr:revisionPtr revIDLastSave="0" documentId="13_ncr:1_{17A5F1E0-5717-4DFC-AB53-B3CBC66096F3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DOheader" sheetId="2" state="hidden" r:id="rId1"/>
    <sheet name="Anlægskartotek" sheetId="1" r:id="rId2"/>
  </sheets>
  <definedNames>
    <definedName name="Approve1By" localSheetId="0">BDOheader!$D$5</definedName>
    <definedName name="Approve1On" localSheetId="0">BDOheader!$D$6</definedName>
    <definedName name="Approve2By" localSheetId="0">BDOheader!$D$7</definedName>
    <definedName name="Approve2On" localSheetId="0">BDOheader!$D$8</definedName>
    <definedName name="ApproveBy" localSheetId="0">BDOheader!$D$3</definedName>
    <definedName name="ApproveOn" localSheetId="0">BDOheader!$D$4</definedName>
    <definedName name="Category">BDOheader!$H$5</definedName>
    <definedName name="CreatedBy" localSheetId="0">BDOheader!$D$1</definedName>
    <definedName name="CreatedOn" localSheetId="0">BDOheader!$D$2</definedName>
    <definedName name="CustomerID" localSheetId="0">BDOheader!$A$2</definedName>
    <definedName name="CustomerName" localSheetId="0">BDOheader!$B$2</definedName>
    <definedName name="Indeks">BDOheader!$E$2</definedName>
    <definedName name="Task" localSheetId="0">BDOheader!$A$6</definedName>
    <definedName name="_xlnm.Print_Area" localSheetId="1">Anlægskartotek!$B$1:$X$150</definedName>
    <definedName name="_xlnm.Print_Titles" localSheetId="1">Anlægskartotek!$1:$3</definedName>
    <definedName name="Year" localSheetId="0">BDOheader!$E$6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7" i="1" l="1"/>
  <c r="S146" i="1"/>
  <c r="S145" i="1"/>
  <c r="S144" i="1"/>
  <c r="S143" i="1"/>
  <c r="S142" i="1"/>
  <c r="S141" i="1"/>
  <c r="S140" i="1"/>
  <c r="S136" i="1"/>
  <c r="S135" i="1"/>
  <c r="S134" i="1"/>
  <c r="S133" i="1"/>
  <c r="S132" i="1"/>
  <c r="S131" i="1"/>
  <c r="S130" i="1"/>
  <c r="S129" i="1"/>
  <c r="S120" i="1"/>
  <c r="S119" i="1"/>
  <c r="S118" i="1"/>
  <c r="S117" i="1"/>
  <c r="S116" i="1"/>
  <c r="S115" i="1"/>
  <c r="S114" i="1"/>
  <c r="S113" i="1"/>
  <c r="S109" i="1"/>
  <c r="S108" i="1"/>
  <c r="S107" i="1"/>
  <c r="S106" i="1"/>
  <c r="S105" i="1"/>
  <c r="S104" i="1"/>
  <c r="S103" i="1"/>
  <c r="S102" i="1"/>
  <c r="S98" i="1"/>
  <c r="S97" i="1"/>
  <c r="S96" i="1"/>
  <c r="S95" i="1"/>
  <c r="S94" i="1"/>
  <c r="S93" i="1"/>
  <c r="S92" i="1"/>
  <c r="S91" i="1"/>
  <c r="S87" i="1"/>
  <c r="S86" i="1"/>
  <c r="S85" i="1"/>
  <c r="S84" i="1"/>
  <c r="S83" i="1"/>
  <c r="S82" i="1"/>
  <c r="S81" i="1"/>
  <c r="S80" i="1"/>
  <c r="S76" i="1"/>
  <c r="S75" i="1"/>
  <c r="S74" i="1"/>
  <c r="S73" i="1"/>
  <c r="S72" i="1"/>
  <c r="S71" i="1"/>
  <c r="S70" i="1"/>
  <c r="S69" i="1"/>
  <c r="S60" i="1"/>
  <c r="S59" i="1"/>
  <c r="S58" i="1"/>
  <c r="S57" i="1"/>
  <c r="S56" i="1"/>
  <c r="S55" i="1"/>
  <c r="S54" i="1"/>
  <c r="S53" i="1"/>
  <c r="S48" i="1"/>
  <c r="S47" i="1"/>
  <c r="S46" i="1"/>
  <c r="S45" i="1"/>
  <c r="S44" i="1"/>
  <c r="S43" i="1"/>
  <c r="S42" i="1"/>
  <c r="S41" i="1"/>
  <c r="S36" i="1"/>
  <c r="S35" i="1"/>
  <c r="K34" i="1"/>
  <c r="S34" i="1"/>
  <c r="K33" i="1"/>
  <c r="S33" i="1"/>
  <c r="K32" i="1"/>
  <c r="S32" i="1"/>
  <c r="K31" i="1"/>
  <c r="S31" i="1"/>
  <c r="K30" i="1"/>
  <c r="S30" i="1"/>
  <c r="K24" i="1"/>
  <c r="S24" i="1"/>
  <c r="K23" i="1"/>
  <c r="S23" i="1"/>
  <c r="K22" i="1"/>
  <c r="S22" i="1"/>
  <c r="K21" i="1"/>
  <c r="S21" i="1"/>
  <c r="K20" i="1"/>
  <c r="S20" i="1"/>
  <c r="K19" i="1"/>
  <c r="S19" i="1"/>
  <c r="K18" i="1"/>
  <c r="S18" i="1"/>
  <c r="K17" i="1"/>
  <c r="S17" i="1"/>
  <c r="K29" i="1"/>
  <c r="S29" i="1"/>
  <c r="W147" i="1"/>
  <c r="W146" i="1"/>
  <c r="W145" i="1"/>
  <c r="W144" i="1"/>
  <c r="W143" i="1"/>
  <c r="W142" i="1"/>
  <c r="W141" i="1"/>
  <c r="W140" i="1"/>
  <c r="W136" i="1"/>
  <c r="W135" i="1"/>
  <c r="W134" i="1"/>
  <c r="W133" i="1"/>
  <c r="W132" i="1"/>
  <c r="W131" i="1"/>
  <c r="W130" i="1"/>
  <c r="W129" i="1"/>
  <c r="W87" i="1"/>
  <c r="W86" i="1"/>
  <c r="W85" i="1"/>
  <c r="W84" i="1"/>
  <c r="T83" i="1"/>
  <c r="W83" i="1"/>
  <c r="W82" i="1"/>
  <c r="W81" i="1"/>
  <c r="W80" i="1"/>
  <c r="W76" i="1"/>
  <c r="T75" i="1"/>
  <c r="W75" i="1"/>
  <c r="W74" i="1"/>
  <c r="W73" i="1"/>
  <c r="W72" i="1"/>
  <c r="W71" i="1"/>
  <c r="W70" i="1"/>
  <c r="W69" i="1"/>
  <c r="W60" i="1"/>
  <c r="W59" i="1"/>
  <c r="W58" i="1"/>
  <c r="W57" i="1"/>
  <c r="W56" i="1"/>
  <c r="T55" i="1"/>
  <c r="W55" i="1"/>
  <c r="W54" i="1"/>
  <c r="W53" i="1"/>
  <c r="W48" i="1"/>
  <c r="W47" i="1"/>
  <c r="W46" i="1"/>
  <c r="T45" i="1"/>
  <c r="W45" i="1"/>
  <c r="W44" i="1"/>
  <c r="W43" i="1"/>
  <c r="W42" i="1"/>
  <c r="W41" i="1"/>
  <c r="W36" i="1"/>
  <c r="W35" i="1"/>
  <c r="W34" i="1"/>
  <c r="W33" i="1"/>
  <c r="W32" i="1"/>
  <c r="T31" i="1"/>
  <c r="W31" i="1"/>
  <c r="W30" i="1"/>
  <c r="W29" i="1"/>
  <c r="W24" i="1"/>
  <c r="W23" i="1"/>
  <c r="W22" i="1"/>
  <c r="W21" i="1"/>
  <c r="W20" i="1"/>
  <c r="W19" i="1"/>
  <c r="W18" i="1"/>
  <c r="T17" i="1"/>
  <c r="W17" i="1"/>
  <c r="W120" i="1"/>
  <c r="W119" i="1"/>
  <c r="W118" i="1"/>
  <c r="W117" i="1"/>
  <c r="W116" i="1"/>
  <c r="T115" i="1"/>
  <c r="W115" i="1"/>
  <c r="W114" i="1"/>
  <c r="W113" i="1"/>
  <c r="W109" i="1"/>
  <c r="W108" i="1"/>
  <c r="W107" i="1"/>
  <c r="W106" i="1"/>
  <c r="T105" i="1"/>
  <c r="W105" i="1"/>
  <c r="W104" i="1"/>
  <c r="W103" i="1"/>
  <c r="T102" i="1"/>
  <c r="W102" i="1"/>
  <c r="W96" i="1"/>
  <c r="W97" i="1"/>
  <c r="W98" i="1"/>
  <c r="T91" i="1"/>
  <c r="W91" i="1"/>
  <c r="W92" i="1"/>
  <c r="W93" i="1"/>
  <c r="W94" i="1"/>
  <c r="K95" i="1"/>
  <c r="T95" i="1"/>
  <c r="W95" i="1"/>
  <c r="I17" i="1"/>
  <c r="V121" i="1"/>
  <c r="R121" i="1"/>
  <c r="O121" i="1"/>
  <c r="N121" i="1"/>
  <c r="J121" i="1"/>
  <c r="H121" i="1"/>
  <c r="G121" i="1"/>
  <c r="F121" i="1"/>
  <c r="T120" i="1"/>
  <c r="P120" i="1"/>
  <c r="Q120" i="1"/>
  <c r="K120" i="1"/>
  <c r="U120" i="1"/>
  <c r="I120" i="1"/>
  <c r="T119" i="1"/>
  <c r="P119" i="1"/>
  <c r="Q119" i="1"/>
  <c r="K119" i="1"/>
  <c r="I119" i="1"/>
  <c r="T118" i="1"/>
  <c r="P118" i="1"/>
  <c r="Q118" i="1"/>
  <c r="K118" i="1"/>
  <c r="I118" i="1"/>
  <c r="T117" i="1"/>
  <c r="P117" i="1"/>
  <c r="Q117" i="1"/>
  <c r="K117" i="1"/>
  <c r="U117" i="1"/>
  <c r="I117" i="1"/>
  <c r="T116" i="1"/>
  <c r="P116" i="1"/>
  <c r="Q116" i="1"/>
  <c r="K116" i="1"/>
  <c r="I116" i="1"/>
  <c r="P115" i="1"/>
  <c r="Q115" i="1"/>
  <c r="K115" i="1"/>
  <c r="I115" i="1"/>
  <c r="T114" i="1"/>
  <c r="P114" i="1"/>
  <c r="Q114" i="1"/>
  <c r="K114" i="1"/>
  <c r="U114" i="1"/>
  <c r="I114" i="1"/>
  <c r="T113" i="1"/>
  <c r="P113" i="1"/>
  <c r="Q113" i="1"/>
  <c r="K113" i="1"/>
  <c r="U113" i="1"/>
  <c r="I113" i="1"/>
  <c r="I121" i="1"/>
  <c r="U17" i="1"/>
  <c r="P17" i="1"/>
  <c r="Q17" i="1"/>
  <c r="T18" i="1"/>
  <c r="T19" i="1"/>
  <c r="T20" i="1"/>
  <c r="T21" i="1"/>
  <c r="T22" i="1"/>
  <c r="T23" i="1"/>
  <c r="T24" i="1"/>
  <c r="T25" i="1"/>
  <c r="I18" i="1"/>
  <c r="U18" i="1"/>
  <c r="P18" i="1"/>
  <c r="Q18" i="1"/>
  <c r="X18" i="1"/>
  <c r="I19" i="1"/>
  <c r="P19" i="1"/>
  <c r="Q19" i="1"/>
  <c r="I20" i="1"/>
  <c r="P20" i="1"/>
  <c r="Q20" i="1"/>
  <c r="U20" i="1"/>
  <c r="X20" i="1"/>
  <c r="W25" i="1"/>
  <c r="I21" i="1"/>
  <c r="U21" i="1"/>
  <c r="P21" i="1"/>
  <c r="Q21" i="1"/>
  <c r="I22" i="1"/>
  <c r="P22" i="1"/>
  <c r="Q22" i="1"/>
  <c r="U22" i="1"/>
  <c r="I23" i="1"/>
  <c r="U23" i="1"/>
  <c r="P23" i="1"/>
  <c r="Q23" i="1"/>
  <c r="I24" i="1"/>
  <c r="P24" i="1"/>
  <c r="Q24" i="1"/>
  <c r="U24" i="1"/>
  <c r="F25" i="1"/>
  <c r="F37" i="1"/>
  <c r="F49" i="1"/>
  <c r="F61" i="1"/>
  <c r="F63" i="1"/>
  <c r="F7" i="1"/>
  <c r="G25" i="1"/>
  <c r="H25" i="1"/>
  <c r="J25" i="1"/>
  <c r="N25" i="1"/>
  <c r="O25" i="1"/>
  <c r="R25" i="1"/>
  <c r="V25" i="1"/>
  <c r="I29" i="1"/>
  <c r="P29" i="1"/>
  <c r="T29" i="1"/>
  <c r="I30" i="1"/>
  <c r="T30" i="1"/>
  <c r="U30" i="1"/>
  <c r="P30" i="1"/>
  <c r="Q30" i="1"/>
  <c r="I31" i="1"/>
  <c r="P31" i="1"/>
  <c r="Q31" i="1"/>
  <c r="I32" i="1"/>
  <c r="T32" i="1"/>
  <c r="U32" i="1"/>
  <c r="P32" i="1"/>
  <c r="Q32" i="1"/>
  <c r="X32" i="1"/>
  <c r="I33" i="1"/>
  <c r="T33" i="1"/>
  <c r="U33" i="1"/>
  <c r="P33" i="1"/>
  <c r="Q33" i="1"/>
  <c r="X33" i="1"/>
  <c r="I34" i="1"/>
  <c r="T34" i="1"/>
  <c r="U34" i="1"/>
  <c r="P34" i="1"/>
  <c r="Q34" i="1"/>
  <c r="I35" i="1"/>
  <c r="K35" i="1"/>
  <c r="T35" i="1"/>
  <c r="U35" i="1"/>
  <c r="P35" i="1"/>
  <c r="Q35" i="1"/>
  <c r="I36" i="1"/>
  <c r="K36" i="1"/>
  <c r="P36" i="1"/>
  <c r="Q36" i="1"/>
  <c r="T36" i="1"/>
  <c r="U36" i="1"/>
  <c r="X36" i="1"/>
  <c r="G37" i="1"/>
  <c r="H37" i="1"/>
  <c r="J37" i="1"/>
  <c r="N37" i="1"/>
  <c r="O37" i="1"/>
  <c r="R37" i="1"/>
  <c r="V37" i="1"/>
  <c r="I41" i="1"/>
  <c r="K41" i="1"/>
  <c r="P41" i="1"/>
  <c r="Q41" i="1"/>
  <c r="T41" i="1"/>
  <c r="I42" i="1"/>
  <c r="K42" i="1"/>
  <c r="T42" i="1"/>
  <c r="U42" i="1"/>
  <c r="P42" i="1"/>
  <c r="Q42" i="1"/>
  <c r="X42" i="1"/>
  <c r="T43" i="1"/>
  <c r="T44" i="1"/>
  <c r="T46" i="1"/>
  <c r="T47" i="1"/>
  <c r="T48" i="1"/>
  <c r="T49" i="1"/>
  <c r="I43" i="1"/>
  <c r="K43" i="1"/>
  <c r="U43" i="1"/>
  <c r="P43" i="1"/>
  <c r="Q43" i="1"/>
  <c r="I44" i="1"/>
  <c r="K44" i="1"/>
  <c r="P44" i="1"/>
  <c r="Q44" i="1"/>
  <c r="I45" i="1"/>
  <c r="K45" i="1"/>
  <c r="P45" i="1"/>
  <c r="Q45" i="1"/>
  <c r="U45" i="1"/>
  <c r="I46" i="1"/>
  <c r="K46" i="1"/>
  <c r="U46" i="1"/>
  <c r="P46" i="1"/>
  <c r="Q46" i="1"/>
  <c r="I47" i="1"/>
  <c r="K47" i="1"/>
  <c r="P47" i="1"/>
  <c r="Q47" i="1"/>
  <c r="U47" i="1"/>
  <c r="I48" i="1"/>
  <c r="K48" i="1"/>
  <c r="P48" i="1"/>
  <c r="Q48" i="1"/>
  <c r="G49" i="1"/>
  <c r="H49" i="1"/>
  <c r="J49" i="1"/>
  <c r="N49" i="1"/>
  <c r="O49" i="1"/>
  <c r="R49" i="1"/>
  <c r="V49" i="1"/>
  <c r="I53" i="1"/>
  <c r="K53" i="1"/>
  <c r="P53" i="1"/>
  <c r="T53" i="1"/>
  <c r="U53" i="1"/>
  <c r="I54" i="1"/>
  <c r="I55" i="1"/>
  <c r="I56" i="1"/>
  <c r="I57" i="1"/>
  <c r="I58" i="1"/>
  <c r="I59" i="1"/>
  <c r="I60" i="1"/>
  <c r="I61" i="1"/>
  <c r="K54" i="1"/>
  <c r="T54" i="1"/>
  <c r="U54" i="1"/>
  <c r="P54" i="1"/>
  <c r="Q54" i="1"/>
  <c r="K55" i="1"/>
  <c r="P55" i="1"/>
  <c r="K56" i="1"/>
  <c r="P56" i="1"/>
  <c r="Q56" i="1"/>
  <c r="T56" i="1"/>
  <c r="K57" i="1"/>
  <c r="P57" i="1"/>
  <c r="Q57" i="1"/>
  <c r="T57" i="1"/>
  <c r="T58" i="1"/>
  <c r="T59" i="1"/>
  <c r="T60" i="1"/>
  <c r="T61" i="1"/>
  <c r="K58" i="1"/>
  <c r="P58" i="1"/>
  <c r="Q58" i="1"/>
  <c r="K59" i="1"/>
  <c r="U59" i="1"/>
  <c r="P59" i="1"/>
  <c r="Q59" i="1"/>
  <c r="K60" i="1"/>
  <c r="P60" i="1"/>
  <c r="Q60" i="1"/>
  <c r="G61" i="1"/>
  <c r="G63" i="1"/>
  <c r="G7" i="1"/>
  <c r="H61" i="1"/>
  <c r="J61" i="1"/>
  <c r="N61" i="1"/>
  <c r="O61" i="1"/>
  <c r="R61" i="1"/>
  <c r="V61" i="1"/>
  <c r="V63" i="1"/>
  <c r="V7" i="1"/>
  <c r="I69" i="1"/>
  <c r="K69" i="1"/>
  <c r="P69" i="1"/>
  <c r="Q69" i="1"/>
  <c r="T69" i="1"/>
  <c r="I70" i="1"/>
  <c r="K70" i="1"/>
  <c r="P70" i="1"/>
  <c r="Q70" i="1"/>
  <c r="T70" i="1"/>
  <c r="I71" i="1"/>
  <c r="K71" i="1"/>
  <c r="P71" i="1"/>
  <c r="Q71" i="1"/>
  <c r="T71" i="1"/>
  <c r="I72" i="1"/>
  <c r="K72" i="1"/>
  <c r="P72" i="1"/>
  <c r="Q72" i="1"/>
  <c r="T72" i="1"/>
  <c r="I73" i="1"/>
  <c r="K73" i="1"/>
  <c r="P73" i="1"/>
  <c r="Q73" i="1"/>
  <c r="T73" i="1"/>
  <c r="I74" i="1"/>
  <c r="K74" i="1"/>
  <c r="P74" i="1"/>
  <c r="Q74" i="1"/>
  <c r="T74" i="1"/>
  <c r="I75" i="1"/>
  <c r="K75" i="1"/>
  <c r="P75" i="1"/>
  <c r="Q75" i="1"/>
  <c r="I76" i="1"/>
  <c r="K76" i="1"/>
  <c r="T76" i="1"/>
  <c r="U76" i="1"/>
  <c r="P76" i="1"/>
  <c r="Q76" i="1"/>
  <c r="F77" i="1"/>
  <c r="G77" i="1"/>
  <c r="H77" i="1"/>
  <c r="J77" i="1"/>
  <c r="N77" i="1"/>
  <c r="O77" i="1"/>
  <c r="R77" i="1"/>
  <c r="V77" i="1"/>
  <c r="I80" i="1"/>
  <c r="K80" i="1"/>
  <c r="P80" i="1"/>
  <c r="Q80" i="1"/>
  <c r="T80" i="1"/>
  <c r="T81" i="1"/>
  <c r="T82" i="1"/>
  <c r="T84" i="1"/>
  <c r="T85" i="1"/>
  <c r="T86" i="1"/>
  <c r="T87" i="1"/>
  <c r="T88" i="1"/>
  <c r="I81" i="1"/>
  <c r="K81" i="1"/>
  <c r="U81" i="1"/>
  <c r="P81" i="1"/>
  <c r="Q81" i="1"/>
  <c r="X81" i="1"/>
  <c r="I82" i="1"/>
  <c r="K82" i="1"/>
  <c r="U82" i="1"/>
  <c r="P82" i="1"/>
  <c r="Q82" i="1"/>
  <c r="X82" i="1"/>
  <c r="I83" i="1"/>
  <c r="K83" i="1"/>
  <c r="U83" i="1"/>
  <c r="P83" i="1"/>
  <c r="Q83" i="1"/>
  <c r="X83" i="1"/>
  <c r="I84" i="1"/>
  <c r="I85" i="1"/>
  <c r="I86" i="1"/>
  <c r="I87" i="1"/>
  <c r="I88" i="1"/>
  <c r="K84" i="1"/>
  <c r="U84" i="1"/>
  <c r="P84" i="1"/>
  <c r="Q84" i="1"/>
  <c r="K85" i="1"/>
  <c r="P85" i="1"/>
  <c r="K86" i="1"/>
  <c r="P86" i="1"/>
  <c r="Q86" i="1"/>
  <c r="K87" i="1"/>
  <c r="P87" i="1"/>
  <c r="Q87" i="1"/>
  <c r="U87" i="1"/>
  <c r="F88" i="1"/>
  <c r="G88" i="1"/>
  <c r="H88" i="1"/>
  <c r="J88" i="1"/>
  <c r="N88" i="1"/>
  <c r="O88" i="1"/>
  <c r="R88" i="1"/>
  <c r="V88" i="1"/>
  <c r="I91" i="1"/>
  <c r="K91" i="1"/>
  <c r="U91" i="1"/>
  <c r="P91" i="1"/>
  <c r="Q91" i="1"/>
  <c r="X91" i="1"/>
  <c r="I92" i="1"/>
  <c r="K92" i="1"/>
  <c r="P92" i="1"/>
  <c r="T92" i="1"/>
  <c r="I93" i="1"/>
  <c r="K93" i="1"/>
  <c r="T93" i="1"/>
  <c r="U93" i="1"/>
  <c r="P93" i="1"/>
  <c r="Q93" i="1"/>
  <c r="I94" i="1"/>
  <c r="K94" i="1"/>
  <c r="P94" i="1"/>
  <c r="Q94" i="1"/>
  <c r="T94" i="1"/>
  <c r="I95" i="1"/>
  <c r="U95" i="1"/>
  <c r="P95" i="1"/>
  <c r="Q95" i="1"/>
  <c r="X95" i="1"/>
  <c r="Q92" i="1"/>
  <c r="P96" i="1"/>
  <c r="Q96" i="1"/>
  <c r="P97" i="1"/>
  <c r="Q97" i="1"/>
  <c r="P98" i="1"/>
  <c r="Q98" i="1"/>
  <c r="Q99" i="1"/>
  <c r="I96" i="1"/>
  <c r="K96" i="1"/>
  <c r="T96" i="1"/>
  <c r="I97" i="1"/>
  <c r="K97" i="1"/>
  <c r="T97" i="1"/>
  <c r="U97" i="1"/>
  <c r="X97" i="1"/>
  <c r="I98" i="1"/>
  <c r="K98" i="1"/>
  <c r="T98" i="1"/>
  <c r="F99" i="1"/>
  <c r="F110" i="1"/>
  <c r="F123" i="1"/>
  <c r="F8" i="1"/>
  <c r="G99" i="1"/>
  <c r="H99" i="1"/>
  <c r="H110" i="1"/>
  <c r="H123" i="1"/>
  <c r="H8" i="1"/>
  <c r="J99" i="1"/>
  <c r="N99" i="1"/>
  <c r="O99" i="1"/>
  <c r="R99" i="1"/>
  <c r="V99" i="1"/>
  <c r="I102" i="1"/>
  <c r="I105" i="1"/>
  <c r="I103" i="1"/>
  <c r="I104" i="1"/>
  <c r="I106" i="1"/>
  <c r="I107" i="1"/>
  <c r="I108" i="1"/>
  <c r="I109" i="1"/>
  <c r="I110" i="1"/>
  <c r="K102" i="1"/>
  <c r="U102" i="1"/>
  <c r="P102" i="1"/>
  <c r="Q102" i="1"/>
  <c r="K103" i="1"/>
  <c r="P103" i="1"/>
  <c r="Q103" i="1"/>
  <c r="T103" i="1"/>
  <c r="K104" i="1"/>
  <c r="P104" i="1"/>
  <c r="T104" i="1"/>
  <c r="K105" i="1"/>
  <c r="U105" i="1"/>
  <c r="P105" i="1"/>
  <c r="Q105" i="1"/>
  <c r="X105" i="1"/>
  <c r="T106" i="1"/>
  <c r="T107" i="1"/>
  <c r="T108" i="1"/>
  <c r="T109" i="1"/>
  <c r="T110" i="1"/>
  <c r="K106" i="1"/>
  <c r="U106" i="1"/>
  <c r="P106" i="1"/>
  <c r="Q106" i="1"/>
  <c r="X106" i="1"/>
  <c r="K107" i="1"/>
  <c r="U107" i="1"/>
  <c r="P107" i="1"/>
  <c r="K108" i="1"/>
  <c r="P108" i="1"/>
  <c r="Q108" i="1"/>
  <c r="K109" i="1"/>
  <c r="U109" i="1"/>
  <c r="P109" i="1"/>
  <c r="Q109" i="1"/>
  <c r="X109" i="1"/>
  <c r="G110" i="1"/>
  <c r="J110" i="1"/>
  <c r="N110" i="1"/>
  <c r="O110" i="1"/>
  <c r="R110" i="1"/>
  <c r="V110" i="1"/>
  <c r="V123" i="1"/>
  <c r="V8" i="1"/>
  <c r="I129" i="1"/>
  <c r="I130" i="1"/>
  <c r="I131" i="1"/>
  <c r="I132" i="1"/>
  <c r="I133" i="1"/>
  <c r="I134" i="1"/>
  <c r="I135" i="1"/>
  <c r="I136" i="1"/>
  <c r="I137" i="1"/>
  <c r="K129" i="1"/>
  <c r="T129" i="1"/>
  <c r="U129" i="1"/>
  <c r="P129" i="1"/>
  <c r="Q129" i="1"/>
  <c r="X129" i="1"/>
  <c r="W137" i="1"/>
  <c r="K130" i="1"/>
  <c r="T130" i="1"/>
  <c r="U130" i="1"/>
  <c r="P130" i="1"/>
  <c r="Q130" i="1"/>
  <c r="X130" i="1"/>
  <c r="K131" i="1"/>
  <c r="P131" i="1"/>
  <c r="Q131" i="1"/>
  <c r="T131" i="1"/>
  <c r="K132" i="1"/>
  <c r="P132" i="1"/>
  <c r="Q132" i="1"/>
  <c r="T132" i="1"/>
  <c r="K133" i="1"/>
  <c r="P133" i="1"/>
  <c r="Q133" i="1"/>
  <c r="T133" i="1"/>
  <c r="K134" i="1"/>
  <c r="P134" i="1"/>
  <c r="Q134" i="1"/>
  <c r="T134" i="1"/>
  <c r="K135" i="1"/>
  <c r="P135" i="1"/>
  <c r="Q135" i="1"/>
  <c r="T135" i="1"/>
  <c r="K136" i="1"/>
  <c r="P136" i="1"/>
  <c r="Q136" i="1"/>
  <c r="T136" i="1"/>
  <c r="F137" i="1"/>
  <c r="G137" i="1"/>
  <c r="H137" i="1"/>
  <c r="J137" i="1"/>
  <c r="N137" i="1"/>
  <c r="O137" i="1"/>
  <c r="R137" i="1"/>
  <c r="V137" i="1"/>
  <c r="I140" i="1"/>
  <c r="K140" i="1"/>
  <c r="P140" i="1"/>
  <c r="Q140" i="1"/>
  <c r="T140" i="1"/>
  <c r="I141" i="1"/>
  <c r="K141" i="1"/>
  <c r="P141" i="1"/>
  <c r="Q141" i="1"/>
  <c r="T141" i="1"/>
  <c r="U141" i="1"/>
  <c r="X141" i="1"/>
  <c r="I142" i="1"/>
  <c r="K142" i="1"/>
  <c r="P142" i="1"/>
  <c r="Q142" i="1"/>
  <c r="T142" i="1"/>
  <c r="I143" i="1"/>
  <c r="K143" i="1"/>
  <c r="P143" i="1"/>
  <c r="Q143" i="1"/>
  <c r="T143" i="1"/>
  <c r="I144" i="1"/>
  <c r="K144" i="1"/>
  <c r="T144" i="1"/>
  <c r="U144" i="1"/>
  <c r="P144" i="1"/>
  <c r="Q144" i="1"/>
  <c r="I145" i="1"/>
  <c r="K145" i="1"/>
  <c r="T145" i="1"/>
  <c r="U145" i="1"/>
  <c r="P145" i="1"/>
  <c r="Q145" i="1"/>
  <c r="X145" i="1"/>
  <c r="T146" i="1"/>
  <c r="T147" i="1"/>
  <c r="T148" i="1"/>
  <c r="T137" i="1"/>
  <c r="T150" i="1"/>
  <c r="T9" i="1"/>
  <c r="I146" i="1"/>
  <c r="I147" i="1"/>
  <c r="I148" i="1"/>
  <c r="I150" i="1"/>
  <c r="I9" i="1"/>
  <c r="K146" i="1"/>
  <c r="P146" i="1"/>
  <c r="Q146" i="1"/>
  <c r="K147" i="1"/>
  <c r="U147" i="1"/>
  <c r="P147" i="1"/>
  <c r="Q147" i="1"/>
  <c r="X147" i="1"/>
  <c r="F148" i="1"/>
  <c r="G148" i="1"/>
  <c r="G150" i="1"/>
  <c r="G9" i="1"/>
  <c r="H148" i="1"/>
  <c r="J148" i="1"/>
  <c r="N148" i="1"/>
  <c r="O148" i="1"/>
  <c r="O150" i="1"/>
  <c r="O9" i="1"/>
  <c r="R148" i="1"/>
  <c r="V148" i="1"/>
  <c r="O63" i="1"/>
  <c r="O7" i="1"/>
  <c r="U85" i="1"/>
  <c r="U70" i="1"/>
  <c r="X70" i="1"/>
  <c r="Q53" i="1"/>
  <c r="Q55" i="1"/>
  <c r="Q61" i="1"/>
  <c r="P25" i="1"/>
  <c r="K49" i="1"/>
  <c r="Q104" i="1"/>
  <c r="U69" i="1"/>
  <c r="I77" i="1"/>
  <c r="N63" i="1"/>
  <c r="N7" i="1"/>
  <c r="U103" i="1"/>
  <c r="X103" i="1"/>
  <c r="P99" i="1"/>
  <c r="P49" i="1"/>
  <c r="U31" i="1"/>
  <c r="X31" i="1"/>
  <c r="K37" i="1"/>
  <c r="U104" i="1"/>
  <c r="X104" i="1"/>
  <c r="U56" i="1"/>
  <c r="X56" i="1"/>
  <c r="J63" i="1"/>
  <c r="J7" i="1"/>
  <c r="Q49" i="1"/>
  <c r="W77" i="1"/>
  <c r="K25" i="1"/>
  <c r="X144" i="1"/>
  <c r="J150" i="1"/>
  <c r="J9" i="1"/>
  <c r="U134" i="1"/>
  <c r="X134" i="1"/>
  <c r="X113" i="1"/>
  <c r="W121" i="1"/>
  <c r="U118" i="1"/>
  <c r="X118" i="1"/>
  <c r="U116" i="1"/>
  <c r="X116" i="1"/>
  <c r="U119" i="1"/>
  <c r="X119" i="1"/>
  <c r="U115" i="1"/>
  <c r="X115" i="1"/>
  <c r="K110" i="1"/>
  <c r="J123" i="1"/>
  <c r="J8" i="1"/>
  <c r="U96" i="1"/>
  <c r="R123" i="1"/>
  <c r="R8" i="1"/>
  <c r="U86" i="1"/>
  <c r="X86" i="1"/>
  <c r="W88" i="1"/>
  <c r="K88" i="1"/>
  <c r="U80" i="1"/>
  <c r="Q77" i="1"/>
  <c r="T77" i="1"/>
  <c r="P77" i="1"/>
  <c r="S77" i="1"/>
  <c r="U75" i="1"/>
  <c r="X75" i="1"/>
  <c r="X69" i="1"/>
  <c r="X76" i="1"/>
  <c r="K77" i="1"/>
  <c r="U74" i="1"/>
  <c r="X74" i="1"/>
  <c r="U71" i="1"/>
  <c r="U73" i="1"/>
  <c r="X73" i="1"/>
  <c r="U58" i="1"/>
  <c r="X58" i="1"/>
  <c r="U55" i="1"/>
  <c r="X55" i="1"/>
  <c r="U44" i="1"/>
  <c r="T37" i="1"/>
  <c r="W37" i="1"/>
  <c r="U29" i="1"/>
  <c r="R150" i="1"/>
  <c r="R9" i="1"/>
  <c r="H150" i="1"/>
  <c r="H9" i="1"/>
  <c r="K148" i="1"/>
  <c r="U132" i="1"/>
  <c r="X132" i="1"/>
  <c r="F150" i="1"/>
  <c r="F9" i="1"/>
  <c r="U135" i="1"/>
  <c r="X135" i="1"/>
  <c r="U131" i="1"/>
  <c r="X131" i="1"/>
  <c r="Q137" i="1"/>
  <c r="K137" i="1"/>
  <c r="K150" i="1"/>
  <c r="K9" i="1"/>
  <c r="U133" i="1"/>
  <c r="X133" i="1"/>
  <c r="U143" i="1"/>
  <c r="X143" i="1"/>
  <c r="V150" i="1"/>
  <c r="V9" i="1"/>
  <c r="U146" i="1"/>
  <c r="S110" i="1"/>
  <c r="S25" i="1"/>
  <c r="X114" i="1"/>
  <c r="X59" i="1"/>
  <c r="X30" i="1"/>
  <c r="X120" i="1"/>
  <c r="S148" i="1"/>
  <c r="U140" i="1"/>
  <c r="X21" i="1"/>
  <c r="S137" i="1"/>
  <c r="S150" i="1"/>
  <c r="S9" i="1"/>
  <c r="U41" i="1"/>
  <c r="Q25" i="1"/>
  <c r="X44" i="1"/>
  <c r="P121" i="1"/>
  <c r="S88" i="1"/>
  <c r="X71" i="1"/>
  <c r="X102" i="1"/>
  <c r="X140" i="1"/>
  <c r="X41" i="1"/>
  <c r="U98" i="1"/>
  <c r="S99" i="1"/>
  <c r="U92" i="1"/>
  <c r="X92" i="1"/>
  <c r="X96" i="1"/>
  <c r="U94" i="1"/>
  <c r="X94" i="1"/>
  <c r="X93" i="1"/>
  <c r="U88" i="1"/>
  <c r="X80" i="1"/>
  <c r="J10" i="1"/>
  <c r="V10" i="1"/>
  <c r="T63" i="1"/>
  <c r="T7" i="1"/>
  <c r="X17" i="1"/>
  <c r="F10" i="1"/>
  <c r="Q107" i="1"/>
  <c r="X107" i="1"/>
  <c r="P110" i="1"/>
  <c r="W110" i="1"/>
  <c r="K99" i="1"/>
  <c r="K121" i="1"/>
  <c r="K123" i="1"/>
  <c r="K8" i="1"/>
  <c r="X87" i="1"/>
  <c r="X46" i="1"/>
  <c r="X43" i="1"/>
  <c r="I49" i="1"/>
  <c r="U19" i="1"/>
  <c r="X19" i="1"/>
  <c r="I25" i="1"/>
  <c r="T99" i="1"/>
  <c r="T121" i="1"/>
  <c r="T123" i="1"/>
  <c r="T8" i="1"/>
  <c r="O123" i="1"/>
  <c r="O8" i="1"/>
  <c r="O10" i="1"/>
  <c r="X84" i="1"/>
  <c r="N123" i="1"/>
  <c r="N8" i="1"/>
  <c r="N150" i="1"/>
  <c r="N9" i="1"/>
  <c r="N10" i="1"/>
  <c r="Q29" i="1"/>
  <c r="P37" i="1"/>
  <c r="P61" i="1"/>
  <c r="P63" i="1"/>
  <c r="P7" i="1"/>
  <c r="U37" i="1"/>
  <c r="X54" i="1"/>
  <c r="U121" i="1"/>
  <c r="S49" i="1"/>
  <c r="S61" i="1"/>
  <c r="Q148" i="1"/>
  <c r="Q150" i="1"/>
  <c r="Q9" i="1"/>
  <c r="S121" i="1"/>
  <c r="S123" i="1"/>
  <c r="S8" i="1"/>
  <c r="X146" i="1"/>
  <c r="P148" i="1"/>
  <c r="P137" i="1"/>
  <c r="P150" i="1"/>
  <c r="P9" i="1"/>
  <c r="U142" i="1"/>
  <c r="X142" i="1"/>
  <c r="X148" i="1"/>
  <c r="W148" i="1"/>
  <c r="W150" i="1"/>
  <c r="W9" i="1"/>
  <c r="U136" i="1"/>
  <c r="X136" i="1"/>
  <c r="X137" i="1"/>
  <c r="X150" i="1"/>
  <c r="X9" i="1"/>
  <c r="U108" i="1"/>
  <c r="X98" i="1"/>
  <c r="W99" i="1"/>
  <c r="W123" i="1"/>
  <c r="W8" i="1"/>
  <c r="I99" i="1"/>
  <c r="I123" i="1"/>
  <c r="I8" i="1"/>
  <c r="Q85" i="1"/>
  <c r="P88" i="1"/>
  <c r="P123" i="1"/>
  <c r="P8" i="1"/>
  <c r="U72" i="1"/>
  <c r="U57" i="1"/>
  <c r="U60" i="1"/>
  <c r="U61" i="1"/>
  <c r="K61" i="1"/>
  <c r="K63" i="1"/>
  <c r="K7" i="1"/>
  <c r="X53" i="1"/>
  <c r="U48" i="1"/>
  <c r="X35" i="1"/>
  <c r="I37" i="1"/>
  <c r="R63" i="1"/>
  <c r="R7" i="1"/>
  <c r="R10" i="1"/>
  <c r="X23" i="1"/>
  <c r="X117" i="1"/>
  <c r="X121" i="1"/>
  <c r="G123" i="1"/>
  <c r="G8" i="1"/>
  <c r="G10" i="1"/>
  <c r="X60" i="1"/>
  <c r="X57" i="1"/>
  <c r="W61" i="1"/>
  <c r="X47" i="1"/>
  <c r="X45" i="1"/>
  <c r="W49" i="1"/>
  <c r="W63" i="1"/>
  <c r="W7" i="1"/>
  <c r="X34" i="1"/>
  <c r="S37" i="1"/>
  <c r="S63" i="1"/>
  <c r="S7" i="1"/>
  <c r="H63" i="1"/>
  <c r="H7" i="1"/>
  <c r="H10" i="1"/>
  <c r="X24" i="1"/>
  <c r="X22" i="1"/>
  <c r="Q121" i="1"/>
  <c r="P10" i="1"/>
  <c r="X99" i="1"/>
  <c r="U99" i="1"/>
  <c r="S10" i="1"/>
  <c r="W10" i="1"/>
  <c r="X61" i="1"/>
  <c r="Q110" i="1"/>
  <c r="U148" i="1"/>
  <c r="U25" i="1"/>
  <c r="T10" i="1"/>
  <c r="X48" i="1"/>
  <c r="X49" i="1"/>
  <c r="U49" i="1"/>
  <c r="K10" i="1"/>
  <c r="X72" i="1"/>
  <c r="X77" i="1"/>
  <c r="U77" i="1"/>
  <c r="X85" i="1"/>
  <c r="X88" i="1"/>
  <c r="Q88" i="1"/>
  <c r="Q123" i="1"/>
  <c r="Q8" i="1"/>
  <c r="X108" i="1"/>
  <c r="X110" i="1"/>
  <c r="U110" i="1"/>
  <c r="Q37" i="1"/>
  <c r="Q63" i="1"/>
  <c r="Q7" i="1"/>
  <c r="Q10" i="1"/>
  <c r="X29" i="1"/>
  <c r="X37" i="1"/>
  <c r="I63" i="1"/>
  <c r="I7" i="1"/>
  <c r="I10" i="1"/>
  <c r="X25" i="1"/>
  <c r="U137" i="1"/>
  <c r="U150" i="1"/>
  <c r="U9" i="1"/>
  <c r="X63" i="1"/>
  <c r="X7" i="1"/>
  <c r="U123" i="1"/>
  <c r="U8" i="1"/>
  <c r="X123" i="1"/>
  <c r="X8" i="1"/>
  <c r="U63" i="1"/>
  <c r="U7" i="1"/>
  <c r="U10" i="1"/>
  <c r="X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Skov Kristensen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
Forventet levetid af anlægsaktiv
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Antal måneder, der ønskes afskrevet i indeværende regnskabsår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Dato for anskaffelse af anlægsaktiv</t>
        </r>
      </text>
    </comment>
  </commentList>
</comments>
</file>

<file path=xl/sharedStrings.xml><?xml version="1.0" encoding="utf-8"?>
<sst xmlns="http://schemas.openxmlformats.org/spreadsheetml/2006/main" count="95" uniqueCount="74">
  <si>
    <t>ANSKAFFELSESSUM</t>
  </si>
  <si>
    <t>STAMOPLYSNINGER</t>
  </si>
  <si>
    <t>IMMATERIELLE ANLÆGSAKTIVER</t>
  </si>
  <si>
    <t>Udviklingsomkostninger i alt</t>
  </si>
  <si>
    <t>MATERIELLE ANLÆGSAKTIVER</t>
  </si>
  <si>
    <t>Ikke navngivet</t>
  </si>
  <si>
    <t>MATERIELLE ANLÆGSAKTIVER I ALT</t>
  </si>
  <si>
    <t>FINANSIELLE ANLÆGSAKTIVER I ALT</t>
  </si>
  <si>
    <t>TOTALER</t>
  </si>
  <si>
    <t>IMMATERIELLE ANLÆGSAKTIVER I ALT</t>
  </si>
  <si>
    <t>ANLÆGSAKTIVER I ALT</t>
  </si>
  <si>
    <t>Huslejedepositum i alt</t>
  </si>
  <si>
    <t>År</t>
  </si>
  <si>
    <t>Måned</t>
  </si>
  <si>
    <t>Dato</t>
  </si>
  <si>
    <t>Primo</t>
  </si>
  <si>
    <t>Tilgang</t>
  </si>
  <si>
    <t>Ultimo</t>
  </si>
  <si>
    <t>Perioden</t>
  </si>
  <si>
    <t>Salgspris</t>
  </si>
  <si>
    <t>AF / NEDSKRIVNINGER</t>
  </si>
  <si>
    <t>VÆRDI</t>
  </si>
  <si>
    <t xml:space="preserve">        ANDET     </t>
  </si>
  <si>
    <t>Afgang</t>
  </si>
  <si>
    <t xml:space="preserve">        SALG     </t>
  </si>
  <si>
    <t>Scrapvær.</t>
  </si>
  <si>
    <t>Rest tid</t>
  </si>
  <si>
    <t>Udgået aktiv</t>
  </si>
  <si>
    <t>FINANSIELLE ANLÆGSAKTIVER</t>
  </si>
  <si>
    <t>Huslejedepositum</t>
  </si>
  <si>
    <t>Udviklingsomkostninger</t>
  </si>
  <si>
    <t>OPSKRIVNINGER</t>
  </si>
  <si>
    <t>Ikke navngivet i alt</t>
  </si>
  <si>
    <t>Kundenr.</t>
  </si>
  <si>
    <t>Kundenavn</t>
  </si>
  <si>
    <t>Udført af</t>
  </si>
  <si>
    <t>Indeks nr.</t>
  </si>
  <si>
    <t>Godkendt af</t>
  </si>
  <si>
    <t>Category</t>
  </si>
  <si>
    <t>Emne / Område</t>
  </si>
  <si>
    <t>Godkendt af (SR1)</t>
  </si>
  <si>
    <t>Regnskabsår</t>
  </si>
  <si>
    <t>Godkendt af (SR2)</t>
  </si>
  <si>
    <t>##</t>
  </si>
  <si>
    <t>Name</t>
  </si>
  <si>
    <t>DisplayName</t>
  </si>
  <si>
    <t>MaxLength</t>
  </si>
  <si>
    <t>Default</t>
  </si>
  <si>
    <t>Mandatory</t>
  </si>
  <si>
    <t>Indeks</t>
  </si>
  <si>
    <t>Task</t>
  </si>
  <si>
    <t>Opgave</t>
  </si>
  <si>
    <t>Approver</t>
  </si>
  <si>
    <t>Godkendt</t>
  </si>
  <si>
    <t>Approver1</t>
  </si>
  <si>
    <t>Approver2</t>
  </si>
  <si>
    <t>Anlægskartotek - lineær</t>
  </si>
  <si>
    <t>Afskriv-nings- grundlag</t>
  </si>
  <si>
    <t>Goodwill</t>
  </si>
  <si>
    <t>Goodwill i alt</t>
  </si>
  <si>
    <t>Patenter, licenser og varemærker i alt</t>
  </si>
  <si>
    <t>Patenter, licenser og varemærker mv.</t>
  </si>
  <si>
    <t>Grunde og bygninger</t>
  </si>
  <si>
    <t>Grunde og bygninger i alt</t>
  </si>
  <si>
    <t>Produktionsanlæg og maskiner</t>
  </si>
  <si>
    <t>Produktionsanlæg og maskiner i alt</t>
  </si>
  <si>
    <t>Koncerngoodwill</t>
  </si>
  <si>
    <t>Koncerngoodwill i alt</t>
  </si>
  <si>
    <t>Andre anlæg,  inventar og driftsmidler</t>
  </si>
  <si>
    <t>Andre anlæg, inventar og driftsmidler i alt</t>
  </si>
  <si>
    <t>Indretning af lejede lokaler</t>
  </si>
  <si>
    <t>Indretning af lejede lokaler i alt</t>
  </si>
  <si>
    <t>Tab (-) / Avance (+)</t>
  </si>
  <si>
    <t>Anlægsaktiv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</si>
</sst>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rebuchet MS"/>
      <family val="2"/>
    </font>
    <font>
      <b/>
      <sz val="11"/>
      <name val="Trebuchet MS"/>
      <family val="2"/>
    </font>
    <font>
      <u/>
      <sz val="11"/>
      <name val="Trebuchet MS"/>
      <family val="2"/>
    </font>
    <font>
      <b/>
      <u/>
      <sz val="11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38" fontId="0" fillId="0" borderId="0"/>
    <xf numFmtId="0" fontId="11" fillId="0" borderId="0"/>
  </cellStyleXfs>
  <cellXfs count="67">
    <xf numFmtId="38" fontId="0" fillId="0" borderId="0" xfId="0"/>
    <xf numFmtId="38" fontId="1" fillId="0" borderId="0" xfId="0" applyFont="1" applyFill="1" applyBorder="1"/>
    <xf numFmtId="38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vertical="top"/>
    </xf>
    <xf numFmtId="0" fontId="5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11" fillId="0" borderId="0" xfId="1"/>
    <xf numFmtId="0" fontId="4" fillId="0" borderId="4" xfId="1" applyFont="1" applyBorder="1" applyAlignment="1">
      <alignment vertical="top"/>
    </xf>
    <xf numFmtId="14" fontId="5" fillId="0" borderId="5" xfId="1" applyNumberFormat="1" applyFont="1" applyBorder="1" applyAlignment="1">
      <alignment horizontal="left" vertical="center"/>
    </xf>
    <xf numFmtId="0" fontId="11" fillId="0" borderId="1" xfId="1" applyBorder="1"/>
    <xf numFmtId="0" fontId="5" fillId="0" borderId="3" xfId="1" applyFont="1" applyBorder="1" applyAlignment="1">
      <alignment vertical="center"/>
    </xf>
    <xf numFmtId="0" fontId="11" fillId="0" borderId="6" xfId="1" applyBorder="1"/>
    <xf numFmtId="0" fontId="4" fillId="0" borderId="7" xfId="1" applyFont="1" applyBorder="1" applyAlignment="1">
      <alignment vertical="top"/>
    </xf>
    <xf numFmtId="0" fontId="3" fillId="0" borderId="0" xfId="1" applyFont="1"/>
    <xf numFmtId="0" fontId="3" fillId="0" borderId="0" xfId="1" applyFont="1" applyAlignment="1">
      <alignment horizontal="right" vertical="top"/>
    </xf>
    <xf numFmtId="0" fontId="6" fillId="0" borderId="0" xfId="0" applyNumberFormat="1" applyFont="1" applyAlignment="1"/>
    <xf numFmtId="38" fontId="7" fillId="0" borderId="0" xfId="0" applyFont="1" applyFill="1" applyBorder="1"/>
    <xf numFmtId="38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/>
    <xf numFmtId="38" fontId="8" fillId="0" borderId="8" xfId="0" applyFont="1" applyFill="1" applyBorder="1" applyAlignment="1">
      <alignment horizontal="center" vertical="top" wrapText="1"/>
    </xf>
    <xf numFmtId="38" fontId="8" fillId="0" borderId="9" xfId="0" applyFont="1" applyFill="1" applyBorder="1" applyAlignment="1">
      <alignment vertical="top" wrapText="1"/>
    </xf>
    <xf numFmtId="38" fontId="8" fillId="0" borderId="10" xfId="0" applyFont="1" applyFill="1" applyBorder="1" applyAlignment="1">
      <alignment horizontal="center" vertical="top" wrapText="1"/>
    </xf>
    <xf numFmtId="14" fontId="8" fillId="0" borderId="11" xfId="0" applyNumberFormat="1" applyFont="1" applyFill="1" applyBorder="1" applyAlignment="1">
      <alignment horizontal="center" vertical="top" wrapText="1"/>
    </xf>
    <xf numFmtId="38" fontId="8" fillId="0" borderId="11" xfId="0" applyFont="1" applyFill="1" applyBorder="1" applyAlignment="1">
      <alignment horizontal="center" vertical="top" wrapText="1"/>
    </xf>
    <xf numFmtId="38" fontId="8" fillId="0" borderId="12" xfId="0" applyFont="1" applyFill="1" applyBorder="1" applyAlignment="1">
      <alignment horizontal="center" vertical="top" wrapText="1"/>
    </xf>
    <xf numFmtId="38" fontId="8" fillId="0" borderId="13" xfId="0" applyFont="1" applyFill="1" applyBorder="1" applyAlignment="1">
      <alignment horizontal="center" vertical="top" wrapText="1"/>
    </xf>
    <xf numFmtId="38" fontId="8" fillId="0" borderId="0" xfId="0" applyFont="1" applyFill="1" applyBorder="1" applyAlignment="1">
      <alignment horizontal="left"/>
    </xf>
    <xf numFmtId="38" fontId="9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38" fontId="7" fillId="0" borderId="0" xfId="0" applyFont="1" applyFill="1" applyBorder="1" applyAlignment="1">
      <alignment horizontal="left"/>
    </xf>
    <xf numFmtId="38" fontId="8" fillId="0" borderId="14" xfId="0" applyFont="1" applyFill="1" applyBorder="1" applyAlignment="1">
      <alignment horizontal="left"/>
    </xf>
    <xf numFmtId="38" fontId="7" fillId="0" borderId="14" xfId="0" applyFont="1" applyFill="1" applyBorder="1" applyAlignment="1">
      <alignment horizontal="center"/>
    </xf>
    <xf numFmtId="14" fontId="7" fillId="0" borderId="14" xfId="0" applyNumberFormat="1" applyFont="1" applyFill="1" applyBorder="1"/>
    <xf numFmtId="38" fontId="7" fillId="0" borderId="14" xfId="0" applyFont="1" applyFill="1" applyBorder="1"/>
    <xf numFmtId="38" fontId="10" fillId="0" borderId="0" xfId="0" applyFont="1" applyFill="1" applyBorder="1" applyAlignment="1">
      <alignment horizontal="left"/>
    </xf>
    <xf numFmtId="38" fontId="8" fillId="0" borderId="15" xfId="0" applyFont="1" applyFill="1" applyBorder="1" applyAlignment="1">
      <alignment horizontal="left"/>
    </xf>
    <xf numFmtId="38" fontId="7" fillId="0" borderId="15" xfId="0" applyFont="1" applyFill="1" applyBorder="1" applyAlignment="1">
      <alignment horizontal="center"/>
    </xf>
    <xf numFmtId="14" fontId="7" fillId="0" borderId="15" xfId="0" applyNumberFormat="1" applyFont="1" applyFill="1" applyBorder="1"/>
    <xf numFmtId="38" fontId="7" fillId="0" borderId="15" xfId="0" applyFont="1" applyFill="1" applyBorder="1"/>
    <xf numFmtId="14" fontId="7" fillId="0" borderId="15" xfId="0" applyNumberFormat="1" applyFont="1" applyFill="1" applyBorder="1" applyAlignment="1">
      <alignment horizontal="center"/>
    </xf>
    <xf numFmtId="14" fontId="7" fillId="0" borderId="14" xfId="0" applyNumberFormat="1" applyFont="1" applyFill="1" applyBorder="1" applyAlignment="1">
      <alignment horizontal="center"/>
    </xf>
    <xf numFmtId="38" fontId="1" fillId="2" borderId="0" xfId="0" applyFont="1" applyFill="1" applyBorder="1"/>
    <xf numFmtId="38" fontId="8" fillId="0" borderId="0" xfId="0" applyFont="1" applyFill="1" applyBorder="1"/>
    <xf numFmtId="38" fontId="7" fillId="3" borderId="0" xfId="0" applyFont="1" applyFill="1" applyBorder="1"/>
    <xf numFmtId="38" fontId="7" fillId="3" borderId="0" xfId="0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16" xfId="1" applyNumberFormat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17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3" fontId="6" fillId="0" borderId="17" xfId="1" applyNumberFormat="1" applyFont="1" applyBorder="1" applyAlignment="1">
      <alignment horizontal="left" vertical="center" wrapText="1"/>
    </xf>
    <xf numFmtId="3" fontId="6" fillId="0" borderId="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38" fontId="8" fillId="0" borderId="19" xfId="0" applyFont="1" applyFill="1" applyBorder="1" applyAlignment="1">
      <alignment horizontal="center" vertical="top" wrapText="1"/>
    </xf>
    <xf numFmtId="38" fontId="8" fillId="0" borderId="20" xfId="0" applyFont="1" applyFill="1" applyBorder="1" applyAlignment="1">
      <alignment horizontal="center" vertical="top" wrapText="1"/>
    </xf>
    <xf numFmtId="38" fontId="8" fillId="0" borderId="21" xfId="0" applyFont="1" applyFill="1" applyBorder="1" applyAlignment="1">
      <alignment horizontal="center" vertical="top" wrapText="1"/>
    </xf>
    <xf numFmtId="38" fontId="8" fillId="0" borderId="19" xfId="0" applyFont="1" applyFill="1" applyBorder="1" applyAlignment="1">
      <alignment horizontal="center"/>
    </xf>
    <xf numFmtId="38" fontId="8" fillId="0" borderId="21" xfId="0" applyFont="1" applyFill="1" applyBorder="1" applyAlignment="1">
      <alignment horizontal="center"/>
    </xf>
    <xf numFmtId="38" fontId="8" fillId="0" borderId="2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8</xdr:col>
          <xdr:colOff>165100</xdr:colOff>
          <xdr:row>0</xdr:row>
          <xdr:rowOff>1152525</xdr:rowOff>
        </xdr:to>
        <xdr:pic>
          <xdr:nvPicPr>
            <xdr:cNvPr id="1046" name="Picture 4">
              <a:extLs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DOheader!$A$1:$E$8" spid="_x0000_s10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0"/>
              <a:ext cx="5943600" cy="11525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zoomScaleNormal="100" workbookViewId="0">
      <selection activeCell="A10" sqref="A10"/>
    </sheetView>
  </sheetViews>
  <sheetFormatPr defaultRowHeight="15" x14ac:dyDescent="0.25"/>
  <cols>
    <col min="1" max="1" width="10.6640625" style="9" customWidth="1"/>
    <col min="2" max="2" width="47.83203125" style="9" customWidth="1"/>
    <col min="3" max="3" width="18" style="9" bestFit="1" customWidth="1"/>
    <col min="4" max="4" width="13.83203125" style="9" bestFit="1" customWidth="1"/>
    <col min="5" max="5" width="13.33203125" style="9" bestFit="1" customWidth="1"/>
    <col min="6" max="6" width="12" style="9" customWidth="1"/>
    <col min="7" max="7" width="13.5" style="9" customWidth="1"/>
    <col min="8" max="16384" width="9.33203125" style="9"/>
  </cols>
  <sheetData>
    <row r="1" spans="1:8" ht="11.25" customHeight="1" x14ac:dyDescent="0.25">
      <c r="A1" s="4" t="s">
        <v>33</v>
      </c>
      <c r="B1" s="5" t="s">
        <v>34</v>
      </c>
      <c r="C1" s="6" t="s">
        <v>35</v>
      </c>
      <c r="D1" s="7"/>
      <c r="E1" s="8" t="s">
        <v>36</v>
      </c>
    </row>
    <row r="2" spans="1:8" ht="11.25" customHeight="1" thickBot="1" x14ac:dyDescent="0.3">
      <c r="A2" s="55"/>
      <c r="B2" s="57"/>
      <c r="C2" s="10" t="s">
        <v>14</v>
      </c>
      <c r="D2" s="11"/>
      <c r="E2" s="53"/>
    </row>
    <row r="3" spans="1:8" ht="11.25" customHeight="1" thickBot="1" x14ac:dyDescent="0.3">
      <c r="A3" s="55"/>
      <c r="B3" s="57"/>
      <c r="C3" s="6" t="s">
        <v>37</v>
      </c>
      <c r="D3" s="7"/>
      <c r="E3" s="53"/>
    </row>
    <row r="4" spans="1:8" ht="11.25" customHeight="1" thickBot="1" x14ac:dyDescent="0.3">
      <c r="A4" s="56"/>
      <c r="B4" s="58"/>
      <c r="C4" s="10" t="s">
        <v>14</v>
      </c>
      <c r="D4" s="11"/>
      <c r="E4" s="54"/>
      <c r="H4" s="12" t="s">
        <v>38</v>
      </c>
    </row>
    <row r="5" spans="1:8" ht="11.25" customHeight="1" thickBot="1" x14ac:dyDescent="0.3">
      <c r="A5" s="59" t="s">
        <v>39</v>
      </c>
      <c r="B5" s="60"/>
      <c r="C5" s="6" t="s">
        <v>40</v>
      </c>
      <c r="D5" s="13"/>
      <c r="E5" s="8" t="s">
        <v>41</v>
      </c>
      <c r="H5" s="14"/>
    </row>
    <row r="6" spans="1:8" ht="11.25" customHeight="1" thickBot="1" x14ac:dyDescent="0.3">
      <c r="A6" s="49"/>
      <c r="B6" s="50"/>
      <c r="C6" s="10" t="s">
        <v>14</v>
      </c>
      <c r="D6" s="11"/>
      <c r="E6" s="53"/>
    </row>
    <row r="7" spans="1:8" ht="11.25" customHeight="1" x14ac:dyDescent="0.25">
      <c r="A7" s="49"/>
      <c r="B7" s="50"/>
      <c r="C7" s="15" t="s">
        <v>42</v>
      </c>
      <c r="D7" s="7"/>
      <c r="E7" s="53"/>
    </row>
    <row r="8" spans="1:8" ht="11.25" customHeight="1" thickBot="1" x14ac:dyDescent="0.3">
      <c r="A8" s="51"/>
      <c r="B8" s="52"/>
      <c r="C8" s="10" t="s">
        <v>14</v>
      </c>
      <c r="D8" s="11"/>
      <c r="E8" s="54"/>
    </row>
    <row r="14" spans="1:8" x14ac:dyDescent="0.25">
      <c r="A14" s="9" t="s">
        <v>43</v>
      </c>
    </row>
    <row r="15" spans="1:8" x14ac:dyDescent="0.25">
      <c r="A15" s="16" t="s">
        <v>44</v>
      </c>
      <c r="B15" s="16" t="s">
        <v>45</v>
      </c>
      <c r="C15" s="17" t="s">
        <v>46</v>
      </c>
      <c r="D15" s="17" t="s">
        <v>47</v>
      </c>
      <c r="E15" s="17" t="s">
        <v>48</v>
      </c>
    </row>
    <row r="16" spans="1:8" x14ac:dyDescent="0.25">
      <c r="A16" s="9" t="s">
        <v>49</v>
      </c>
      <c r="B16" s="9" t="s">
        <v>36</v>
      </c>
      <c r="C16" s="9">
        <v>40</v>
      </c>
      <c r="E16" s="9">
        <v>0</v>
      </c>
    </row>
    <row r="17" spans="1:5" ht="15.75" x14ac:dyDescent="0.25">
      <c r="A17" s="9" t="s">
        <v>50</v>
      </c>
      <c r="B17" s="9" t="s">
        <v>51</v>
      </c>
      <c r="C17" s="9">
        <v>40</v>
      </c>
      <c r="D17" s="18" t="s">
        <v>56</v>
      </c>
      <c r="E17" s="9">
        <v>1</v>
      </c>
    </row>
    <row r="18" spans="1:5" x14ac:dyDescent="0.25">
      <c r="A18" s="9" t="s">
        <v>43</v>
      </c>
    </row>
    <row r="19" spans="1:5" x14ac:dyDescent="0.25">
      <c r="A19" s="9" t="s">
        <v>52</v>
      </c>
      <c r="B19" s="9" t="s">
        <v>53</v>
      </c>
    </row>
    <row r="20" spans="1:5" x14ac:dyDescent="0.25">
      <c r="A20" s="9" t="s">
        <v>54</v>
      </c>
      <c r="B20" s="9" t="s">
        <v>40</v>
      </c>
    </row>
    <row r="21" spans="1:5" x14ac:dyDescent="0.25">
      <c r="A21" s="9" t="s">
        <v>55</v>
      </c>
      <c r="B21" s="9" t="s">
        <v>42</v>
      </c>
    </row>
  </sheetData>
  <sheetProtection password="E50E" sheet="1" objects="1" scenarios="1"/>
  <mergeCells count="6">
    <mergeCell ref="A6:B8"/>
    <mergeCell ref="E6:E8"/>
    <mergeCell ref="A2:A4"/>
    <mergeCell ref="B2:B4"/>
    <mergeCell ref="E2:E4"/>
    <mergeCell ref="A5:B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Y229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7" sqref="A7"/>
      <selection pane="bottomRight" activeCell="S116" sqref="S116"/>
    </sheetView>
  </sheetViews>
  <sheetFormatPr defaultColWidth="0" defaultRowHeight="15.75" customHeight="1" zeroHeight="1" outlineLevelRow="1" x14ac:dyDescent="0.25"/>
  <cols>
    <col min="1" max="1" width="2.83203125" style="1" customWidth="1"/>
    <col min="2" max="2" width="21.6640625" style="1" customWidth="1"/>
    <col min="3" max="4" width="11.83203125" style="2" customWidth="1"/>
    <col min="5" max="5" width="14.1640625" style="3" bestFit="1" customWidth="1"/>
    <col min="6" max="11" width="13.83203125" style="1" customWidth="1"/>
    <col min="12" max="13" width="11.83203125" style="1" customWidth="1"/>
    <col min="14" max="24" width="13.83203125" style="1" customWidth="1"/>
    <col min="25" max="25" width="2.83203125" style="1" customWidth="1"/>
    <col min="26" max="16384" width="11.83203125" style="1" hidden="1"/>
  </cols>
  <sheetData>
    <row r="1" spans="1:25" ht="92.25" customHeight="1" thickBot="1" x14ac:dyDescent="0.35">
      <c r="A1" s="19"/>
      <c r="B1" s="19"/>
      <c r="C1" s="20"/>
      <c r="D1" s="20"/>
      <c r="E1" s="21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75" customHeight="1" thickTop="1" thickBot="1" x14ac:dyDescent="0.35">
      <c r="A2" s="19"/>
      <c r="B2" s="64" t="s">
        <v>1</v>
      </c>
      <c r="C2" s="65"/>
      <c r="D2" s="65"/>
      <c r="E2" s="66"/>
      <c r="F2" s="63" t="s">
        <v>0</v>
      </c>
      <c r="G2" s="63"/>
      <c r="H2" s="63"/>
      <c r="I2" s="62"/>
      <c r="J2" s="61" t="s">
        <v>22</v>
      </c>
      <c r="K2" s="62"/>
      <c r="L2" s="61" t="s">
        <v>31</v>
      </c>
      <c r="M2" s="63"/>
      <c r="N2" s="63"/>
      <c r="O2" s="63"/>
      <c r="P2" s="63"/>
      <c r="Q2" s="62"/>
      <c r="R2" s="61" t="s">
        <v>20</v>
      </c>
      <c r="S2" s="63"/>
      <c r="T2" s="63"/>
      <c r="U2" s="62"/>
      <c r="V2" s="61" t="s">
        <v>24</v>
      </c>
      <c r="W2" s="62"/>
      <c r="X2" s="22" t="s">
        <v>21</v>
      </c>
      <c r="Y2" s="19"/>
    </row>
    <row r="3" spans="1:25" ht="50.25" thickBot="1" x14ac:dyDescent="0.35">
      <c r="A3" s="19"/>
      <c r="B3" s="23" t="s">
        <v>73</v>
      </c>
      <c r="C3" s="24" t="s">
        <v>12</v>
      </c>
      <c r="D3" s="24" t="s">
        <v>13</v>
      </c>
      <c r="E3" s="25" t="s">
        <v>14</v>
      </c>
      <c r="F3" s="24" t="s">
        <v>15</v>
      </c>
      <c r="G3" s="24" t="s">
        <v>16</v>
      </c>
      <c r="H3" s="24" t="s">
        <v>23</v>
      </c>
      <c r="I3" s="26" t="s">
        <v>17</v>
      </c>
      <c r="J3" s="27" t="s">
        <v>25</v>
      </c>
      <c r="K3" s="26" t="s">
        <v>57</v>
      </c>
      <c r="L3" s="27" t="s">
        <v>26</v>
      </c>
      <c r="M3" s="24" t="s">
        <v>13</v>
      </c>
      <c r="N3" s="24" t="s">
        <v>15</v>
      </c>
      <c r="O3" s="24" t="s">
        <v>18</v>
      </c>
      <c r="P3" s="24" t="s">
        <v>27</v>
      </c>
      <c r="Q3" s="26" t="s">
        <v>17</v>
      </c>
      <c r="R3" s="27" t="s">
        <v>15</v>
      </c>
      <c r="S3" s="24" t="s">
        <v>18</v>
      </c>
      <c r="T3" s="24" t="s">
        <v>27</v>
      </c>
      <c r="U3" s="26" t="s">
        <v>17</v>
      </c>
      <c r="V3" s="27" t="s">
        <v>19</v>
      </c>
      <c r="W3" s="26" t="s">
        <v>72</v>
      </c>
      <c r="X3" s="28" t="s">
        <v>17</v>
      </c>
      <c r="Y3" s="19"/>
    </row>
    <row r="4" spans="1:25" ht="15.75" customHeight="1" x14ac:dyDescent="0.3">
      <c r="A4" s="19"/>
      <c r="B4" s="19"/>
      <c r="C4" s="20"/>
      <c r="D4" s="20"/>
      <c r="E4" s="21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.75" customHeight="1" x14ac:dyDescent="0.3">
      <c r="A5" s="19"/>
      <c r="B5" s="29" t="s">
        <v>8</v>
      </c>
      <c r="C5" s="20"/>
      <c r="D5" s="30"/>
      <c r="E5" s="31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15.75" customHeight="1" x14ac:dyDescent="0.3">
      <c r="A6" s="19"/>
      <c r="B6" s="19"/>
      <c r="C6" s="32"/>
      <c r="D6" s="20"/>
      <c r="E6" s="21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5.75" customHeight="1" x14ac:dyDescent="0.3">
      <c r="A7" s="19"/>
      <c r="B7" s="32" t="s">
        <v>9</v>
      </c>
      <c r="C7" s="20"/>
      <c r="D7" s="20"/>
      <c r="E7" s="31"/>
      <c r="F7" s="19">
        <f t="shared" ref="F7:K7" si="0">F63</f>
        <v>0</v>
      </c>
      <c r="G7" s="19">
        <f>G63</f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/>
      <c r="M7" s="19"/>
      <c r="N7" s="19">
        <f t="shared" ref="N7:X7" si="1">N63</f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/>
    </row>
    <row r="8" spans="1:25" ht="15.75" customHeight="1" x14ac:dyDescent="0.3">
      <c r="A8" s="19"/>
      <c r="B8" s="32" t="s">
        <v>6</v>
      </c>
      <c r="C8" s="20"/>
      <c r="D8" s="20"/>
      <c r="E8" s="31"/>
      <c r="F8" s="19">
        <f t="shared" ref="F8:K8" si="2">F123</f>
        <v>0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/>
      <c r="M8" s="19"/>
      <c r="N8" s="19">
        <f t="shared" ref="N8:X8" si="3">N123</f>
        <v>0</v>
      </c>
      <c r="O8" s="19">
        <f t="shared" si="3"/>
        <v>0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0</v>
      </c>
      <c r="V8" s="19">
        <f t="shared" si="3"/>
        <v>0</v>
      </c>
      <c r="W8" s="19">
        <f t="shared" si="3"/>
        <v>0</v>
      </c>
      <c r="X8" s="19">
        <f t="shared" si="3"/>
        <v>0</v>
      </c>
      <c r="Y8" s="19"/>
    </row>
    <row r="9" spans="1:25" ht="15.75" customHeight="1" x14ac:dyDescent="0.3">
      <c r="A9" s="19"/>
      <c r="B9" s="32" t="s">
        <v>7</v>
      </c>
      <c r="C9" s="20"/>
      <c r="D9" s="20"/>
      <c r="E9" s="31"/>
      <c r="F9" s="19">
        <f t="shared" ref="F9:K9" si="4">F150</f>
        <v>0</v>
      </c>
      <c r="G9" s="19">
        <f t="shared" si="4"/>
        <v>0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0</v>
      </c>
      <c r="L9" s="19"/>
      <c r="M9" s="19"/>
      <c r="N9" s="19">
        <f t="shared" ref="N9:X9" si="5">N150</f>
        <v>0</v>
      </c>
      <c r="O9" s="19">
        <f t="shared" si="5"/>
        <v>0</v>
      </c>
      <c r="P9" s="19">
        <f t="shared" si="5"/>
        <v>0</v>
      </c>
      <c r="Q9" s="19">
        <f t="shared" si="5"/>
        <v>0</v>
      </c>
      <c r="R9" s="19">
        <f t="shared" si="5"/>
        <v>0</v>
      </c>
      <c r="S9" s="19">
        <f t="shared" si="5"/>
        <v>0</v>
      </c>
      <c r="T9" s="19">
        <f t="shared" si="5"/>
        <v>0</v>
      </c>
      <c r="U9" s="19">
        <f t="shared" si="5"/>
        <v>0</v>
      </c>
      <c r="V9" s="19">
        <f t="shared" si="5"/>
        <v>0</v>
      </c>
      <c r="W9" s="19">
        <f t="shared" si="5"/>
        <v>0</v>
      </c>
      <c r="X9" s="19">
        <f t="shared" si="5"/>
        <v>0</v>
      </c>
      <c r="Y9" s="19"/>
    </row>
    <row r="10" spans="1:25" ht="15.75" customHeight="1" x14ac:dyDescent="0.3">
      <c r="A10" s="19"/>
      <c r="B10" s="33" t="s">
        <v>10</v>
      </c>
      <c r="C10" s="34"/>
      <c r="D10" s="34"/>
      <c r="E10" s="35"/>
      <c r="F10" s="36">
        <f t="shared" ref="F10:K10" si="6">SUM(F7:F9)</f>
        <v>0</v>
      </c>
      <c r="G10" s="36">
        <f t="shared" si="6"/>
        <v>0</v>
      </c>
      <c r="H10" s="36">
        <f t="shared" si="6"/>
        <v>0</v>
      </c>
      <c r="I10" s="36">
        <f t="shared" si="6"/>
        <v>0</v>
      </c>
      <c r="J10" s="36">
        <f t="shared" si="6"/>
        <v>0</v>
      </c>
      <c r="K10" s="36">
        <f t="shared" si="6"/>
        <v>0</v>
      </c>
      <c r="L10" s="36"/>
      <c r="M10" s="36"/>
      <c r="N10" s="36">
        <f t="shared" ref="N10:X10" si="7">SUM(N7:N9)</f>
        <v>0</v>
      </c>
      <c r="O10" s="36">
        <f t="shared" si="7"/>
        <v>0</v>
      </c>
      <c r="P10" s="36">
        <f t="shared" si="7"/>
        <v>0</v>
      </c>
      <c r="Q10" s="36">
        <f t="shared" si="7"/>
        <v>0</v>
      </c>
      <c r="R10" s="36">
        <f t="shared" si="7"/>
        <v>0</v>
      </c>
      <c r="S10" s="36">
        <f t="shared" si="7"/>
        <v>0</v>
      </c>
      <c r="T10" s="36">
        <f t="shared" si="7"/>
        <v>0</v>
      </c>
      <c r="U10" s="36">
        <f t="shared" si="7"/>
        <v>0</v>
      </c>
      <c r="V10" s="36">
        <f t="shared" si="7"/>
        <v>0</v>
      </c>
      <c r="W10" s="36">
        <f t="shared" si="7"/>
        <v>0</v>
      </c>
      <c r="X10" s="36">
        <f t="shared" si="7"/>
        <v>0</v>
      </c>
      <c r="Y10" s="19"/>
    </row>
    <row r="11" spans="1:25" ht="15.75" customHeight="1" x14ac:dyDescent="0.3">
      <c r="A11" s="19"/>
      <c r="B11" s="19"/>
      <c r="C11" s="29"/>
      <c r="D11" s="20"/>
      <c r="E11" s="2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5.75" customHeight="1" x14ac:dyDescent="0.3">
      <c r="A12" s="19"/>
      <c r="B12" s="19"/>
      <c r="C12" s="29"/>
      <c r="D12" s="20"/>
      <c r="E12" s="2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5.75" customHeight="1" x14ac:dyDescent="0.3">
      <c r="A13" s="19"/>
      <c r="B13" s="19"/>
      <c r="C13" s="29"/>
      <c r="D13" s="20"/>
      <c r="E13" s="2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5.75" customHeight="1" x14ac:dyDescent="0.3">
      <c r="A14" s="19"/>
      <c r="B14" s="29" t="s">
        <v>2</v>
      </c>
      <c r="C14" s="20"/>
      <c r="D14" s="30"/>
      <c r="E14" s="2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5.75" customHeight="1" x14ac:dyDescent="0.3">
      <c r="A15" s="19"/>
      <c r="B15" s="37"/>
      <c r="C15" s="20"/>
      <c r="D15" s="30"/>
      <c r="E15" s="2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5.75" customHeight="1" x14ac:dyDescent="0.3">
      <c r="A16" s="19"/>
      <c r="B16" s="29" t="s">
        <v>30</v>
      </c>
      <c r="C16" s="20"/>
      <c r="D16" s="30"/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5.75" customHeight="1" outlineLevel="1" x14ac:dyDescent="0.3">
      <c r="A17" s="19"/>
      <c r="B17" s="46"/>
      <c r="C17" s="47">
        <v>5</v>
      </c>
      <c r="D17" s="47">
        <v>12</v>
      </c>
      <c r="E17" s="48"/>
      <c r="F17" s="46"/>
      <c r="G17" s="46"/>
      <c r="H17" s="46"/>
      <c r="I17" s="19">
        <f t="shared" ref="I17:I24" si="8">+F17+G17-H17</f>
        <v>0</v>
      </c>
      <c r="J17" s="46"/>
      <c r="K17" s="19">
        <f t="shared" ref="K17:K24" si="9">F17+G17-J17</f>
        <v>0</v>
      </c>
      <c r="L17" s="46">
        <v>1</v>
      </c>
      <c r="M17" s="46">
        <v>12</v>
      </c>
      <c r="N17" s="46"/>
      <c r="O17" s="46"/>
      <c r="P17" s="19">
        <f t="shared" ref="P17:P24" si="10">IF(H17&gt;0,N17+O17,0)</f>
        <v>0</v>
      </c>
      <c r="Q17" s="19">
        <f>N17+O17-P17</f>
        <v>0</v>
      </c>
      <c r="R17" s="46"/>
      <c r="S17" s="19">
        <f t="shared" ref="S17:S24" si="11">IF((K17/C17/12*D17)+R17&gt;K17,K17-R17,K17/C17/12*D17)+(((N17+O17)/L17)/12*M17)</f>
        <v>0</v>
      </c>
      <c r="T17" s="19">
        <f t="shared" ref="T17:T24" si="12">IF(H17&gt;0,R17+S17,0)</f>
        <v>0</v>
      </c>
      <c r="U17" s="19">
        <f>+R17+S17-T17</f>
        <v>0</v>
      </c>
      <c r="V17" s="46"/>
      <c r="W17" s="19">
        <f t="shared" ref="W17:W24" si="13">IF(H17=0,0,V17-H17+T17)</f>
        <v>0</v>
      </c>
      <c r="X17" s="19">
        <f t="shared" ref="X17:X24" si="14">I17+Q17-U17</f>
        <v>0</v>
      </c>
      <c r="Y17" s="19"/>
    </row>
    <row r="18" spans="1:25" ht="15.75" customHeight="1" outlineLevel="1" x14ac:dyDescent="0.3">
      <c r="A18" s="19"/>
      <c r="B18" s="46"/>
      <c r="C18" s="47">
        <v>5</v>
      </c>
      <c r="D18" s="47">
        <v>12</v>
      </c>
      <c r="E18" s="48"/>
      <c r="F18" s="46"/>
      <c r="G18" s="46"/>
      <c r="H18" s="46"/>
      <c r="I18" s="19">
        <f t="shared" si="8"/>
        <v>0</v>
      </c>
      <c r="J18" s="46"/>
      <c r="K18" s="19">
        <f t="shared" si="9"/>
        <v>0</v>
      </c>
      <c r="L18" s="46">
        <v>1</v>
      </c>
      <c r="M18" s="46">
        <v>12</v>
      </c>
      <c r="N18" s="46"/>
      <c r="O18" s="46"/>
      <c r="P18" s="19">
        <f t="shared" si="10"/>
        <v>0</v>
      </c>
      <c r="Q18" s="19">
        <f t="shared" ref="Q18:Q24" si="15">N18+O18-P18</f>
        <v>0</v>
      </c>
      <c r="R18" s="46"/>
      <c r="S18" s="19">
        <f t="shared" si="11"/>
        <v>0</v>
      </c>
      <c r="T18" s="19">
        <f t="shared" si="12"/>
        <v>0</v>
      </c>
      <c r="U18" s="19">
        <f t="shared" ref="U18:U24" si="16">+R18+S18-T18</f>
        <v>0</v>
      </c>
      <c r="V18" s="46"/>
      <c r="W18" s="19">
        <f t="shared" si="13"/>
        <v>0</v>
      </c>
      <c r="X18" s="19">
        <f t="shared" si="14"/>
        <v>0</v>
      </c>
      <c r="Y18" s="19"/>
    </row>
    <row r="19" spans="1:25" ht="15.75" customHeight="1" outlineLevel="1" x14ac:dyDescent="0.3">
      <c r="A19" s="19"/>
      <c r="B19" s="46"/>
      <c r="C19" s="47">
        <v>5</v>
      </c>
      <c r="D19" s="47">
        <v>12</v>
      </c>
      <c r="E19" s="48"/>
      <c r="F19" s="46"/>
      <c r="G19" s="46"/>
      <c r="H19" s="46"/>
      <c r="I19" s="19">
        <f t="shared" si="8"/>
        <v>0</v>
      </c>
      <c r="J19" s="46"/>
      <c r="K19" s="19">
        <f t="shared" si="9"/>
        <v>0</v>
      </c>
      <c r="L19" s="46">
        <v>1</v>
      </c>
      <c r="M19" s="46">
        <v>12</v>
      </c>
      <c r="N19" s="46"/>
      <c r="O19" s="46"/>
      <c r="P19" s="19">
        <f t="shared" si="10"/>
        <v>0</v>
      </c>
      <c r="Q19" s="19">
        <f t="shared" si="15"/>
        <v>0</v>
      </c>
      <c r="R19" s="46"/>
      <c r="S19" s="19">
        <f t="shared" si="11"/>
        <v>0</v>
      </c>
      <c r="T19" s="19">
        <f t="shared" si="12"/>
        <v>0</v>
      </c>
      <c r="U19" s="19">
        <f t="shared" si="16"/>
        <v>0</v>
      </c>
      <c r="V19" s="46"/>
      <c r="W19" s="19">
        <f t="shared" si="13"/>
        <v>0</v>
      </c>
      <c r="X19" s="19">
        <f t="shared" si="14"/>
        <v>0</v>
      </c>
      <c r="Y19" s="19"/>
    </row>
    <row r="20" spans="1:25" ht="15.75" customHeight="1" outlineLevel="1" x14ac:dyDescent="0.3">
      <c r="A20" s="19"/>
      <c r="B20" s="46"/>
      <c r="C20" s="47">
        <v>5</v>
      </c>
      <c r="D20" s="47">
        <v>12</v>
      </c>
      <c r="E20" s="48"/>
      <c r="F20" s="46"/>
      <c r="G20" s="46"/>
      <c r="H20" s="46"/>
      <c r="I20" s="19">
        <f t="shared" si="8"/>
        <v>0</v>
      </c>
      <c r="J20" s="46"/>
      <c r="K20" s="19">
        <f t="shared" si="9"/>
        <v>0</v>
      </c>
      <c r="L20" s="46">
        <v>1</v>
      </c>
      <c r="M20" s="46">
        <v>12</v>
      </c>
      <c r="N20" s="46"/>
      <c r="O20" s="46"/>
      <c r="P20" s="19">
        <f t="shared" si="10"/>
        <v>0</v>
      </c>
      <c r="Q20" s="19">
        <f t="shared" si="15"/>
        <v>0</v>
      </c>
      <c r="R20" s="46"/>
      <c r="S20" s="19">
        <f t="shared" si="11"/>
        <v>0</v>
      </c>
      <c r="T20" s="19">
        <f t="shared" si="12"/>
        <v>0</v>
      </c>
      <c r="U20" s="19">
        <f t="shared" si="16"/>
        <v>0</v>
      </c>
      <c r="V20" s="46"/>
      <c r="W20" s="19">
        <f t="shared" si="13"/>
        <v>0</v>
      </c>
      <c r="X20" s="19">
        <f t="shared" si="14"/>
        <v>0</v>
      </c>
      <c r="Y20" s="19"/>
    </row>
    <row r="21" spans="1:25" ht="15.75" customHeight="1" outlineLevel="1" x14ac:dyDescent="0.3">
      <c r="A21" s="19"/>
      <c r="B21" s="46"/>
      <c r="C21" s="47">
        <v>5</v>
      </c>
      <c r="D21" s="47">
        <v>12</v>
      </c>
      <c r="E21" s="48"/>
      <c r="F21" s="46"/>
      <c r="G21" s="46"/>
      <c r="H21" s="46"/>
      <c r="I21" s="19">
        <f t="shared" si="8"/>
        <v>0</v>
      </c>
      <c r="J21" s="46"/>
      <c r="K21" s="19">
        <f t="shared" si="9"/>
        <v>0</v>
      </c>
      <c r="L21" s="46">
        <v>1</v>
      </c>
      <c r="M21" s="46">
        <v>12</v>
      </c>
      <c r="N21" s="46"/>
      <c r="O21" s="46"/>
      <c r="P21" s="19">
        <f t="shared" si="10"/>
        <v>0</v>
      </c>
      <c r="Q21" s="19">
        <f t="shared" si="15"/>
        <v>0</v>
      </c>
      <c r="R21" s="46"/>
      <c r="S21" s="19">
        <f t="shared" si="11"/>
        <v>0</v>
      </c>
      <c r="T21" s="19">
        <f t="shared" si="12"/>
        <v>0</v>
      </c>
      <c r="U21" s="19">
        <f t="shared" si="16"/>
        <v>0</v>
      </c>
      <c r="V21" s="46"/>
      <c r="W21" s="19">
        <f t="shared" si="13"/>
        <v>0</v>
      </c>
      <c r="X21" s="19">
        <f t="shared" si="14"/>
        <v>0</v>
      </c>
      <c r="Y21" s="19"/>
    </row>
    <row r="22" spans="1:25" ht="15.75" customHeight="1" outlineLevel="1" x14ac:dyDescent="0.3">
      <c r="A22" s="19"/>
      <c r="B22" s="46"/>
      <c r="C22" s="47">
        <v>5</v>
      </c>
      <c r="D22" s="47">
        <v>12</v>
      </c>
      <c r="E22" s="48"/>
      <c r="F22" s="46"/>
      <c r="G22" s="46"/>
      <c r="H22" s="46"/>
      <c r="I22" s="19">
        <f t="shared" si="8"/>
        <v>0</v>
      </c>
      <c r="J22" s="46"/>
      <c r="K22" s="19">
        <f t="shared" si="9"/>
        <v>0</v>
      </c>
      <c r="L22" s="46">
        <v>1</v>
      </c>
      <c r="M22" s="46">
        <v>12</v>
      </c>
      <c r="N22" s="46"/>
      <c r="O22" s="46"/>
      <c r="P22" s="19">
        <f t="shared" si="10"/>
        <v>0</v>
      </c>
      <c r="Q22" s="19">
        <f t="shared" si="15"/>
        <v>0</v>
      </c>
      <c r="R22" s="46"/>
      <c r="S22" s="19">
        <f t="shared" si="11"/>
        <v>0</v>
      </c>
      <c r="T22" s="19">
        <f t="shared" si="12"/>
        <v>0</v>
      </c>
      <c r="U22" s="19">
        <f t="shared" si="16"/>
        <v>0</v>
      </c>
      <c r="V22" s="46"/>
      <c r="W22" s="19">
        <f t="shared" si="13"/>
        <v>0</v>
      </c>
      <c r="X22" s="19">
        <f t="shared" si="14"/>
        <v>0</v>
      </c>
      <c r="Y22" s="19"/>
    </row>
    <row r="23" spans="1:25" ht="15.75" customHeight="1" outlineLevel="1" x14ac:dyDescent="0.3">
      <c r="A23" s="19"/>
      <c r="B23" s="46"/>
      <c r="C23" s="47">
        <v>5</v>
      </c>
      <c r="D23" s="47">
        <v>12</v>
      </c>
      <c r="E23" s="48"/>
      <c r="F23" s="46"/>
      <c r="G23" s="46"/>
      <c r="H23" s="46"/>
      <c r="I23" s="19">
        <f t="shared" si="8"/>
        <v>0</v>
      </c>
      <c r="J23" s="46"/>
      <c r="K23" s="19">
        <f t="shared" si="9"/>
        <v>0</v>
      </c>
      <c r="L23" s="46">
        <v>1</v>
      </c>
      <c r="M23" s="46">
        <v>12</v>
      </c>
      <c r="N23" s="46"/>
      <c r="O23" s="46"/>
      <c r="P23" s="19">
        <f t="shared" si="10"/>
        <v>0</v>
      </c>
      <c r="Q23" s="19">
        <f t="shared" si="15"/>
        <v>0</v>
      </c>
      <c r="R23" s="46"/>
      <c r="S23" s="19">
        <f t="shared" si="11"/>
        <v>0</v>
      </c>
      <c r="T23" s="19">
        <f t="shared" si="12"/>
        <v>0</v>
      </c>
      <c r="U23" s="19">
        <f t="shared" si="16"/>
        <v>0</v>
      </c>
      <c r="V23" s="46"/>
      <c r="W23" s="19">
        <f t="shared" si="13"/>
        <v>0</v>
      </c>
      <c r="X23" s="19">
        <f t="shared" si="14"/>
        <v>0</v>
      </c>
      <c r="Y23" s="19"/>
    </row>
    <row r="24" spans="1:25" ht="15.75" customHeight="1" outlineLevel="1" x14ac:dyDescent="0.3">
      <c r="A24" s="19"/>
      <c r="B24" s="46"/>
      <c r="C24" s="47">
        <v>5</v>
      </c>
      <c r="D24" s="47">
        <v>12</v>
      </c>
      <c r="E24" s="48"/>
      <c r="F24" s="46"/>
      <c r="G24" s="46"/>
      <c r="H24" s="46"/>
      <c r="I24" s="19">
        <f t="shared" si="8"/>
        <v>0</v>
      </c>
      <c r="J24" s="46"/>
      <c r="K24" s="19">
        <f t="shared" si="9"/>
        <v>0</v>
      </c>
      <c r="L24" s="46">
        <v>1</v>
      </c>
      <c r="M24" s="46">
        <v>12</v>
      </c>
      <c r="N24" s="46"/>
      <c r="O24" s="46"/>
      <c r="P24" s="19">
        <f t="shared" si="10"/>
        <v>0</v>
      </c>
      <c r="Q24" s="19">
        <f t="shared" si="15"/>
        <v>0</v>
      </c>
      <c r="R24" s="46"/>
      <c r="S24" s="19">
        <f t="shared" si="11"/>
        <v>0</v>
      </c>
      <c r="T24" s="19">
        <f t="shared" si="12"/>
        <v>0</v>
      </c>
      <c r="U24" s="19">
        <f t="shared" si="16"/>
        <v>0</v>
      </c>
      <c r="V24" s="46"/>
      <c r="W24" s="19">
        <f t="shared" si="13"/>
        <v>0</v>
      </c>
      <c r="X24" s="19">
        <f t="shared" si="14"/>
        <v>0</v>
      </c>
      <c r="Y24" s="19"/>
    </row>
    <row r="25" spans="1:25" ht="15.75" customHeight="1" x14ac:dyDescent="0.3">
      <c r="A25" s="19"/>
      <c r="B25" s="38" t="s">
        <v>3</v>
      </c>
      <c r="C25" s="39"/>
      <c r="D25" s="39"/>
      <c r="E25" s="40"/>
      <c r="F25" s="41">
        <f t="shared" ref="F25:K25" si="17">SUM(F17:F24)</f>
        <v>0</v>
      </c>
      <c r="G25" s="41">
        <f t="shared" si="17"/>
        <v>0</v>
      </c>
      <c r="H25" s="41">
        <f t="shared" si="17"/>
        <v>0</v>
      </c>
      <c r="I25" s="41">
        <f t="shared" si="17"/>
        <v>0</v>
      </c>
      <c r="J25" s="41">
        <f t="shared" si="17"/>
        <v>0</v>
      </c>
      <c r="K25" s="41">
        <f t="shared" si="17"/>
        <v>0</v>
      </c>
      <c r="L25" s="41"/>
      <c r="M25" s="41"/>
      <c r="N25" s="41">
        <f t="shared" ref="N25:X25" si="18">SUM(N17:N24)</f>
        <v>0</v>
      </c>
      <c r="O25" s="41">
        <f t="shared" si="18"/>
        <v>0</v>
      </c>
      <c r="P25" s="41">
        <f t="shared" si="18"/>
        <v>0</v>
      </c>
      <c r="Q25" s="41">
        <f t="shared" si="18"/>
        <v>0</v>
      </c>
      <c r="R25" s="41">
        <f t="shared" si="18"/>
        <v>0</v>
      </c>
      <c r="S25" s="41">
        <f t="shared" si="18"/>
        <v>0</v>
      </c>
      <c r="T25" s="41">
        <f t="shared" si="18"/>
        <v>0</v>
      </c>
      <c r="U25" s="41">
        <f t="shared" si="18"/>
        <v>0</v>
      </c>
      <c r="V25" s="41">
        <f t="shared" si="18"/>
        <v>0</v>
      </c>
      <c r="W25" s="41">
        <f t="shared" si="18"/>
        <v>0</v>
      </c>
      <c r="X25" s="41">
        <f t="shared" si="18"/>
        <v>0</v>
      </c>
      <c r="Y25" s="19"/>
    </row>
    <row r="26" spans="1:25" ht="15.75" customHeight="1" x14ac:dyDescent="0.3">
      <c r="A26" s="19"/>
      <c r="B26" s="29"/>
      <c r="C26" s="20"/>
      <c r="D26" s="20"/>
      <c r="E26" s="2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5.75" customHeight="1" x14ac:dyDescent="0.3">
      <c r="A27" s="19"/>
      <c r="B27" s="29"/>
      <c r="C27" s="20"/>
      <c r="D27" s="20"/>
      <c r="E27" s="2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5.75" customHeight="1" x14ac:dyDescent="0.3">
      <c r="A28" s="19"/>
      <c r="B28" s="29" t="s">
        <v>61</v>
      </c>
      <c r="C28" s="20"/>
      <c r="D28" s="20"/>
      <c r="E28" s="2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5.75" customHeight="1" outlineLevel="1" x14ac:dyDescent="0.3">
      <c r="A29" s="19"/>
      <c r="B29" s="46"/>
      <c r="C29" s="47">
        <v>25</v>
      </c>
      <c r="D29" s="47">
        <v>12</v>
      </c>
      <c r="E29" s="48"/>
      <c r="F29" s="46"/>
      <c r="G29" s="46"/>
      <c r="H29" s="46"/>
      <c r="I29" s="19">
        <f t="shared" ref="I29:I36" si="19">+F29+G29-H29</f>
        <v>0</v>
      </c>
      <c r="J29" s="46"/>
      <c r="K29" s="19">
        <f t="shared" ref="K29:K36" si="20">F29+G29-J29</f>
        <v>0</v>
      </c>
      <c r="L29" s="46">
        <v>1</v>
      </c>
      <c r="M29" s="46">
        <v>12</v>
      </c>
      <c r="N29" s="46"/>
      <c r="O29" s="46"/>
      <c r="P29" s="19">
        <f t="shared" ref="P29:P36" si="21">IF(H29&gt;0,N29+O29,0)</f>
        <v>0</v>
      </c>
      <c r="Q29" s="19">
        <f t="shared" ref="Q29:Q36" si="22">N29+O29-P29</f>
        <v>0</v>
      </c>
      <c r="R29" s="46"/>
      <c r="S29" s="19">
        <f>IF((K29/C29/12*D29)+R29&gt;K29,K29-R29,K29/C29/12*D29)+(((N29+O29)/L29)/12*M29)</f>
        <v>0</v>
      </c>
      <c r="T29" s="19">
        <f t="shared" ref="T29:T36" si="23">IF(H29&gt;0,R29+S29,0)</f>
        <v>0</v>
      </c>
      <c r="U29" s="19">
        <f t="shared" ref="U29:U36" si="24">+R29+S29-T29</f>
        <v>0</v>
      </c>
      <c r="V29" s="46"/>
      <c r="W29" s="19">
        <f t="shared" ref="W29:W36" si="25">IF(H29=0,0,V29-H29+T29)</f>
        <v>0</v>
      </c>
      <c r="X29" s="19">
        <f t="shared" ref="X29:X36" si="26">I29+Q29-U29</f>
        <v>0</v>
      </c>
      <c r="Y29" s="19"/>
    </row>
    <row r="30" spans="1:25" ht="15.75" customHeight="1" outlineLevel="1" x14ac:dyDescent="0.3">
      <c r="A30" s="19"/>
      <c r="B30" s="46"/>
      <c r="C30" s="47">
        <v>25</v>
      </c>
      <c r="D30" s="47">
        <v>12</v>
      </c>
      <c r="E30" s="48"/>
      <c r="F30" s="46"/>
      <c r="G30" s="46"/>
      <c r="H30" s="46"/>
      <c r="I30" s="19">
        <f t="shared" si="19"/>
        <v>0</v>
      </c>
      <c r="J30" s="46"/>
      <c r="K30" s="19">
        <f t="shared" si="20"/>
        <v>0</v>
      </c>
      <c r="L30" s="46">
        <v>1</v>
      </c>
      <c r="M30" s="46">
        <v>12</v>
      </c>
      <c r="N30" s="46"/>
      <c r="O30" s="46"/>
      <c r="P30" s="19">
        <f t="shared" si="21"/>
        <v>0</v>
      </c>
      <c r="Q30" s="19">
        <f t="shared" si="22"/>
        <v>0</v>
      </c>
      <c r="R30" s="46"/>
      <c r="S30" s="19">
        <f t="shared" ref="S30:S36" si="27">IF((K30/C30/12*D30)+R30&gt;K30,K30-R30,K30/C30/12*D30)+(((N30+O30)/L30)/12*M30)</f>
        <v>0</v>
      </c>
      <c r="T30" s="19">
        <f t="shared" si="23"/>
        <v>0</v>
      </c>
      <c r="U30" s="19">
        <f t="shared" si="24"/>
        <v>0</v>
      </c>
      <c r="V30" s="46"/>
      <c r="W30" s="19">
        <f t="shared" si="25"/>
        <v>0</v>
      </c>
      <c r="X30" s="19">
        <f t="shared" si="26"/>
        <v>0</v>
      </c>
      <c r="Y30" s="19"/>
    </row>
    <row r="31" spans="1:25" ht="15.75" customHeight="1" outlineLevel="1" x14ac:dyDescent="0.3">
      <c r="A31" s="19"/>
      <c r="B31" s="46"/>
      <c r="C31" s="47">
        <v>25</v>
      </c>
      <c r="D31" s="47">
        <v>12</v>
      </c>
      <c r="E31" s="48"/>
      <c r="F31" s="46"/>
      <c r="G31" s="46"/>
      <c r="H31" s="46"/>
      <c r="I31" s="19">
        <f t="shared" si="19"/>
        <v>0</v>
      </c>
      <c r="J31" s="46"/>
      <c r="K31" s="19">
        <f t="shared" si="20"/>
        <v>0</v>
      </c>
      <c r="L31" s="46">
        <v>1</v>
      </c>
      <c r="M31" s="46">
        <v>12</v>
      </c>
      <c r="N31" s="46"/>
      <c r="O31" s="46"/>
      <c r="P31" s="19">
        <f t="shared" si="21"/>
        <v>0</v>
      </c>
      <c r="Q31" s="19">
        <f t="shared" si="22"/>
        <v>0</v>
      </c>
      <c r="R31" s="46"/>
      <c r="S31" s="19">
        <f t="shared" si="27"/>
        <v>0</v>
      </c>
      <c r="T31" s="19">
        <f t="shared" si="23"/>
        <v>0</v>
      </c>
      <c r="U31" s="19">
        <f t="shared" si="24"/>
        <v>0</v>
      </c>
      <c r="V31" s="46"/>
      <c r="W31" s="19">
        <f t="shared" si="25"/>
        <v>0</v>
      </c>
      <c r="X31" s="19">
        <f t="shared" si="26"/>
        <v>0</v>
      </c>
      <c r="Y31" s="19"/>
    </row>
    <row r="32" spans="1:25" ht="15.75" customHeight="1" outlineLevel="1" x14ac:dyDescent="0.3">
      <c r="A32" s="19"/>
      <c r="B32" s="46"/>
      <c r="C32" s="47">
        <v>25</v>
      </c>
      <c r="D32" s="47">
        <v>12</v>
      </c>
      <c r="E32" s="48"/>
      <c r="F32" s="46"/>
      <c r="G32" s="46"/>
      <c r="H32" s="46"/>
      <c r="I32" s="19">
        <f t="shared" si="19"/>
        <v>0</v>
      </c>
      <c r="J32" s="46"/>
      <c r="K32" s="19">
        <f t="shared" si="20"/>
        <v>0</v>
      </c>
      <c r="L32" s="46">
        <v>1</v>
      </c>
      <c r="M32" s="46">
        <v>12</v>
      </c>
      <c r="N32" s="46"/>
      <c r="O32" s="46"/>
      <c r="P32" s="19">
        <f t="shared" si="21"/>
        <v>0</v>
      </c>
      <c r="Q32" s="19">
        <f t="shared" si="22"/>
        <v>0</v>
      </c>
      <c r="R32" s="46"/>
      <c r="S32" s="19">
        <f t="shared" si="27"/>
        <v>0</v>
      </c>
      <c r="T32" s="19">
        <f t="shared" si="23"/>
        <v>0</v>
      </c>
      <c r="U32" s="19">
        <f t="shared" si="24"/>
        <v>0</v>
      </c>
      <c r="V32" s="46"/>
      <c r="W32" s="19">
        <f t="shared" si="25"/>
        <v>0</v>
      </c>
      <c r="X32" s="19">
        <f t="shared" si="26"/>
        <v>0</v>
      </c>
      <c r="Y32" s="19"/>
    </row>
    <row r="33" spans="1:25" ht="15.75" customHeight="1" outlineLevel="1" x14ac:dyDescent="0.3">
      <c r="A33" s="19"/>
      <c r="B33" s="46"/>
      <c r="C33" s="47">
        <v>25</v>
      </c>
      <c r="D33" s="47">
        <v>12</v>
      </c>
      <c r="E33" s="48"/>
      <c r="F33" s="46"/>
      <c r="G33" s="46"/>
      <c r="H33" s="46"/>
      <c r="I33" s="19">
        <f t="shared" si="19"/>
        <v>0</v>
      </c>
      <c r="J33" s="46"/>
      <c r="K33" s="19">
        <f t="shared" si="20"/>
        <v>0</v>
      </c>
      <c r="L33" s="46">
        <v>1</v>
      </c>
      <c r="M33" s="46">
        <v>12</v>
      </c>
      <c r="N33" s="46"/>
      <c r="O33" s="46"/>
      <c r="P33" s="19">
        <f t="shared" si="21"/>
        <v>0</v>
      </c>
      <c r="Q33" s="19">
        <f t="shared" si="22"/>
        <v>0</v>
      </c>
      <c r="R33" s="46"/>
      <c r="S33" s="19">
        <f t="shared" si="27"/>
        <v>0</v>
      </c>
      <c r="T33" s="19">
        <f t="shared" si="23"/>
        <v>0</v>
      </c>
      <c r="U33" s="19">
        <f t="shared" si="24"/>
        <v>0</v>
      </c>
      <c r="V33" s="46"/>
      <c r="W33" s="19">
        <f t="shared" si="25"/>
        <v>0</v>
      </c>
      <c r="X33" s="19">
        <f t="shared" si="26"/>
        <v>0</v>
      </c>
      <c r="Y33" s="19"/>
    </row>
    <row r="34" spans="1:25" ht="15.75" customHeight="1" outlineLevel="1" x14ac:dyDescent="0.3">
      <c r="A34" s="19"/>
      <c r="B34" s="46"/>
      <c r="C34" s="47">
        <v>25</v>
      </c>
      <c r="D34" s="47">
        <v>12</v>
      </c>
      <c r="E34" s="48"/>
      <c r="F34" s="46"/>
      <c r="G34" s="46"/>
      <c r="H34" s="46"/>
      <c r="I34" s="19">
        <f t="shared" si="19"/>
        <v>0</v>
      </c>
      <c r="J34" s="46"/>
      <c r="K34" s="19">
        <f t="shared" si="20"/>
        <v>0</v>
      </c>
      <c r="L34" s="46">
        <v>1</v>
      </c>
      <c r="M34" s="46">
        <v>12</v>
      </c>
      <c r="N34" s="46"/>
      <c r="O34" s="46"/>
      <c r="P34" s="19">
        <f t="shared" si="21"/>
        <v>0</v>
      </c>
      <c r="Q34" s="19">
        <f t="shared" si="22"/>
        <v>0</v>
      </c>
      <c r="R34" s="46"/>
      <c r="S34" s="19">
        <f t="shared" si="27"/>
        <v>0</v>
      </c>
      <c r="T34" s="19">
        <f t="shared" si="23"/>
        <v>0</v>
      </c>
      <c r="U34" s="19">
        <f t="shared" si="24"/>
        <v>0</v>
      </c>
      <c r="V34" s="46"/>
      <c r="W34" s="19">
        <f t="shared" si="25"/>
        <v>0</v>
      </c>
      <c r="X34" s="19">
        <f t="shared" si="26"/>
        <v>0</v>
      </c>
      <c r="Y34" s="19"/>
    </row>
    <row r="35" spans="1:25" ht="15.75" customHeight="1" outlineLevel="1" x14ac:dyDescent="0.3">
      <c r="A35" s="19"/>
      <c r="B35" s="46"/>
      <c r="C35" s="47">
        <v>5</v>
      </c>
      <c r="D35" s="47">
        <v>12</v>
      </c>
      <c r="E35" s="48"/>
      <c r="F35" s="46"/>
      <c r="G35" s="46"/>
      <c r="H35" s="46"/>
      <c r="I35" s="19">
        <f t="shared" si="19"/>
        <v>0</v>
      </c>
      <c r="J35" s="46"/>
      <c r="K35" s="19">
        <f t="shared" si="20"/>
        <v>0</v>
      </c>
      <c r="L35" s="46">
        <v>1</v>
      </c>
      <c r="M35" s="46">
        <v>12</v>
      </c>
      <c r="N35" s="46"/>
      <c r="O35" s="46"/>
      <c r="P35" s="19">
        <f t="shared" si="21"/>
        <v>0</v>
      </c>
      <c r="Q35" s="19">
        <f t="shared" si="22"/>
        <v>0</v>
      </c>
      <c r="R35" s="46"/>
      <c r="S35" s="19">
        <f t="shared" si="27"/>
        <v>0</v>
      </c>
      <c r="T35" s="19">
        <f t="shared" si="23"/>
        <v>0</v>
      </c>
      <c r="U35" s="19">
        <f t="shared" si="24"/>
        <v>0</v>
      </c>
      <c r="V35" s="46"/>
      <c r="W35" s="19">
        <f t="shared" si="25"/>
        <v>0</v>
      </c>
      <c r="X35" s="19">
        <f t="shared" si="26"/>
        <v>0</v>
      </c>
      <c r="Y35" s="19"/>
    </row>
    <row r="36" spans="1:25" ht="15.75" customHeight="1" outlineLevel="1" x14ac:dyDescent="0.3">
      <c r="A36" s="19"/>
      <c r="B36" s="46"/>
      <c r="C36" s="47">
        <v>5</v>
      </c>
      <c r="D36" s="47">
        <v>12</v>
      </c>
      <c r="E36" s="48"/>
      <c r="F36" s="46"/>
      <c r="G36" s="46"/>
      <c r="H36" s="46"/>
      <c r="I36" s="19">
        <f t="shared" si="19"/>
        <v>0</v>
      </c>
      <c r="J36" s="46"/>
      <c r="K36" s="19">
        <f t="shared" si="20"/>
        <v>0</v>
      </c>
      <c r="L36" s="46">
        <v>1</v>
      </c>
      <c r="M36" s="46">
        <v>12</v>
      </c>
      <c r="N36" s="46"/>
      <c r="O36" s="46"/>
      <c r="P36" s="19">
        <f t="shared" si="21"/>
        <v>0</v>
      </c>
      <c r="Q36" s="19">
        <f t="shared" si="22"/>
        <v>0</v>
      </c>
      <c r="R36" s="46"/>
      <c r="S36" s="19">
        <f t="shared" si="27"/>
        <v>0</v>
      </c>
      <c r="T36" s="19">
        <f t="shared" si="23"/>
        <v>0</v>
      </c>
      <c r="U36" s="19">
        <f t="shared" si="24"/>
        <v>0</v>
      </c>
      <c r="V36" s="46"/>
      <c r="W36" s="19">
        <f t="shared" si="25"/>
        <v>0</v>
      </c>
      <c r="X36" s="19">
        <f t="shared" si="26"/>
        <v>0</v>
      </c>
      <c r="Y36" s="19"/>
    </row>
    <row r="37" spans="1:25" s="44" customFormat="1" ht="15.75" customHeight="1" x14ac:dyDescent="0.3">
      <c r="A37" s="19"/>
      <c r="B37" s="38" t="s">
        <v>60</v>
      </c>
      <c r="C37" s="39"/>
      <c r="D37" s="39"/>
      <c r="E37" s="40"/>
      <c r="F37" s="41">
        <f>SUM(F29:F36)</f>
        <v>0</v>
      </c>
      <c r="G37" s="41">
        <f>SUM(G29:G36)</f>
        <v>0</v>
      </c>
      <c r="H37" s="41">
        <f>SUM(H29:H36)</f>
        <v>0</v>
      </c>
      <c r="I37" s="41">
        <f>SUM(I29:I36)</f>
        <v>0</v>
      </c>
      <c r="J37" s="41">
        <f>SUM(J29:J36)</f>
        <v>0</v>
      </c>
      <c r="K37" s="41">
        <f>SUM(K29:K36)</f>
        <v>0</v>
      </c>
      <c r="L37" s="41"/>
      <c r="M37" s="41"/>
      <c r="N37" s="41">
        <f>SUM(N29:N36)</f>
        <v>0</v>
      </c>
      <c r="O37" s="41">
        <f>SUM(O29:O36)</f>
        <v>0</v>
      </c>
      <c r="P37" s="41">
        <f>SUM(P29:P36)</f>
        <v>0</v>
      </c>
      <c r="Q37" s="41">
        <f>SUM(Q29:Q36)</f>
        <v>0</v>
      </c>
      <c r="R37" s="41">
        <f>SUM(R29:R36)</f>
        <v>0</v>
      </c>
      <c r="S37" s="41">
        <f>SUM(S29:S36)</f>
        <v>0</v>
      </c>
      <c r="T37" s="41">
        <f>SUM(T29:T36)</f>
        <v>0</v>
      </c>
      <c r="U37" s="41">
        <f>SUM(U29:U36)</f>
        <v>0</v>
      </c>
      <c r="V37" s="41">
        <f>SUM(V29:V36)</f>
        <v>0</v>
      </c>
      <c r="W37" s="41">
        <f>SUM(W29:W36)</f>
        <v>0</v>
      </c>
      <c r="X37" s="41">
        <f>SUM(X29:X36)</f>
        <v>0</v>
      </c>
      <c r="Y37" s="19"/>
    </row>
    <row r="38" spans="1:25" ht="15.75" customHeight="1" x14ac:dyDescent="0.3">
      <c r="A38" s="19"/>
      <c r="B38" s="29"/>
      <c r="C38" s="20"/>
      <c r="D38" s="20"/>
      <c r="E38" s="21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5.75" customHeight="1" x14ac:dyDescent="0.3">
      <c r="A39" s="19"/>
      <c r="B39" s="29"/>
      <c r="C39" s="20"/>
      <c r="D39" s="20"/>
      <c r="E39" s="21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44" customFormat="1" ht="15.75" customHeight="1" x14ac:dyDescent="0.3">
      <c r="A40" s="19"/>
      <c r="B40" s="29" t="s">
        <v>58</v>
      </c>
      <c r="C40" s="20"/>
      <c r="D40" s="20"/>
      <c r="E40" s="21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5.75" customHeight="1" outlineLevel="1" x14ac:dyDescent="0.3">
      <c r="A41" s="19"/>
      <c r="B41" s="46"/>
      <c r="C41" s="47">
        <v>5</v>
      </c>
      <c r="D41" s="47">
        <v>12</v>
      </c>
      <c r="E41" s="48"/>
      <c r="F41" s="46"/>
      <c r="G41" s="46"/>
      <c r="H41" s="46"/>
      <c r="I41" s="19">
        <f t="shared" ref="I41:I48" si="28">+F41+G41-H41</f>
        <v>0</v>
      </c>
      <c r="J41" s="46"/>
      <c r="K41" s="19">
        <f t="shared" ref="K41:K48" si="29">F41+G41-J41</f>
        <v>0</v>
      </c>
      <c r="L41" s="46">
        <v>1</v>
      </c>
      <c r="M41" s="46">
        <v>12</v>
      </c>
      <c r="N41" s="46"/>
      <c r="O41" s="46"/>
      <c r="P41" s="19">
        <f t="shared" ref="P41:P48" si="30">IF(H41&gt;0,N41+O41,0)</f>
        <v>0</v>
      </c>
      <c r="Q41" s="19">
        <f t="shared" ref="Q41:Q48" si="31">N41+O41-P41</f>
        <v>0</v>
      </c>
      <c r="R41" s="46"/>
      <c r="S41" s="19">
        <f t="shared" ref="S41:S48" si="32">IF((K41/C41/12*D41)+R41&gt;K41,K41-R41,K41/C41/12*D41)+(((N41+O41)/L41)/12*M41)</f>
        <v>0</v>
      </c>
      <c r="T41" s="19">
        <f t="shared" ref="T41:T48" si="33">IF(H41&gt;0,R41+S41,0)</f>
        <v>0</v>
      </c>
      <c r="U41" s="19">
        <f t="shared" ref="U41:U48" si="34">+R41+S41-T41</f>
        <v>0</v>
      </c>
      <c r="V41" s="46"/>
      <c r="W41" s="19">
        <f t="shared" ref="W41:W48" si="35">IF(H41=0,0,V41-H41+T41)</f>
        <v>0</v>
      </c>
      <c r="X41" s="19">
        <f t="shared" ref="X41:X48" si="36">I41+Q41-U41</f>
        <v>0</v>
      </c>
      <c r="Y41" s="19"/>
    </row>
    <row r="42" spans="1:25" ht="15.75" customHeight="1" outlineLevel="1" x14ac:dyDescent="0.3">
      <c r="A42" s="19"/>
      <c r="B42" s="46"/>
      <c r="C42" s="47">
        <v>5</v>
      </c>
      <c r="D42" s="47">
        <v>12</v>
      </c>
      <c r="E42" s="48"/>
      <c r="F42" s="46"/>
      <c r="G42" s="46"/>
      <c r="H42" s="46"/>
      <c r="I42" s="19">
        <f t="shared" si="28"/>
        <v>0</v>
      </c>
      <c r="J42" s="46"/>
      <c r="K42" s="19">
        <f t="shared" si="29"/>
        <v>0</v>
      </c>
      <c r="L42" s="46">
        <v>1</v>
      </c>
      <c r="M42" s="46">
        <v>12</v>
      </c>
      <c r="N42" s="46"/>
      <c r="O42" s="46"/>
      <c r="P42" s="19">
        <f t="shared" si="30"/>
        <v>0</v>
      </c>
      <c r="Q42" s="19">
        <f t="shared" si="31"/>
        <v>0</v>
      </c>
      <c r="R42" s="46"/>
      <c r="S42" s="19">
        <f t="shared" si="32"/>
        <v>0</v>
      </c>
      <c r="T42" s="19">
        <f t="shared" si="33"/>
        <v>0</v>
      </c>
      <c r="U42" s="19">
        <f t="shared" si="34"/>
        <v>0</v>
      </c>
      <c r="V42" s="46"/>
      <c r="W42" s="19">
        <f t="shared" si="35"/>
        <v>0</v>
      </c>
      <c r="X42" s="19">
        <f t="shared" si="36"/>
        <v>0</v>
      </c>
      <c r="Y42" s="19"/>
    </row>
    <row r="43" spans="1:25" ht="15.75" customHeight="1" outlineLevel="1" x14ac:dyDescent="0.3">
      <c r="A43" s="19"/>
      <c r="B43" s="46"/>
      <c r="C43" s="47">
        <v>5</v>
      </c>
      <c r="D43" s="47">
        <v>12</v>
      </c>
      <c r="E43" s="48"/>
      <c r="F43" s="46"/>
      <c r="G43" s="46"/>
      <c r="H43" s="46"/>
      <c r="I43" s="19">
        <f t="shared" si="28"/>
        <v>0</v>
      </c>
      <c r="J43" s="46"/>
      <c r="K43" s="19">
        <f t="shared" si="29"/>
        <v>0</v>
      </c>
      <c r="L43" s="46">
        <v>1</v>
      </c>
      <c r="M43" s="46">
        <v>12</v>
      </c>
      <c r="N43" s="46"/>
      <c r="O43" s="46"/>
      <c r="P43" s="19">
        <f t="shared" si="30"/>
        <v>0</v>
      </c>
      <c r="Q43" s="19">
        <f t="shared" si="31"/>
        <v>0</v>
      </c>
      <c r="R43" s="46"/>
      <c r="S43" s="19">
        <f t="shared" si="32"/>
        <v>0</v>
      </c>
      <c r="T43" s="19">
        <f t="shared" si="33"/>
        <v>0</v>
      </c>
      <c r="U43" s="19">
        <f t="shared" si="34"/>
        <v>0</v>
      </c>
      <c r="V43" s="46"/>
      <c r="W43" s="19">
        <f t="shared" si="35"/>
        <v>0</v>
      </c>
      <c r="X43" s="19">
        <f t="shared" si="36"/>
        <v>0</v>
      </c>
      <c r="Y43" s="19"/>
    </row>
    <row r="44" spans="1:25" ht="15.75" customHeight="1" outlineLevel="1" x14ac:dyDescent="0.3">
      <c r="A44" s="19"/>
      <c r="B44" s="46"/>
      <c r="C44" s="47">
        <v>5</v>
      </c>
      <c r="D44" s="47">
        <v>12</v>
      </c>
      <c r="E44" s="48"/>
      <c r="F44" s="46"/>
      <c r="G44" s="46"/>
      <c r="H44" s="46"/>
      <c r="I44" s="19">
        <f t="shared" si="28"/>
        <v>0</v>
      </c>
      <c r="J44" s="46"/>
      <c r="K44" s="19">
        <f t="shared" si="29"/>
        <v>0</v>
      </c>
      <c r="L44" s="46">
        <v>1</v>
      </c>
      <c r="M44" s="46">
        <v>12</v>
      </c>
      <c r="N44" s="46"/>
      <c r="O44" s="46"/>
      <c r="P44" s="19">
        <f t="shared" si="30"/>
        <v>0</v>
      </c>
      <c r="Q44" s="19">
        <f t="shared" si="31"/>
        <v>0</v>
      </c>
      <c r="R44" s="46"/>
      <c r="S44" s="19">
        <f t="shared" si="32"/>
        <v>0</v>
      </c>
      <c r="T44" s="19">
        <f t="shared" si="33"/>
        <v>0</v>
      </c>
      <c r="U44" s="19">
        <f t="shared" si="34"/>
        <v>0</v>
      </c>
      <c r="V44" s="46"/>
      <c r="W44" s="19">
        <f t="shared" si="35"/>
        <v>0</v>
      </c>
      <c r="X44" s="19">
        <f t="shared" si="36"/>
        <v>0</v>
      </c>
      <c r="Y44" s="19"/>
    </row>
    <row r="45" spans="1:25" ht="15.75" customHeight="1" outlineLevel="1" x14ac:dyDescent="0.3">
      <c r="A45" s="19"/>
      <c r="B45" s="46"/>
      <c r="C45" s="47">
        <v>5</v>
      </c>
      <c r="D45" s="47">
        <v>12</v>
      </c>
      <c r="E45" s="48"/>
      <c r="F45" s="46"/>
      <c r="G45" s="46"/>
      <c r="H45" s="46"/>
      <c r="I45" s="19">
        <f t="shared" si="28"/>
        <v>0</v>
      </c>
      <c r="J45" s="46"/>
      <c r="K45" s="19">
        <f t="shared" si="29"/>
        <v>0</v>
      </c>
      <c r="L45" s="46">
        <v>1</v>
      </c>
      <c r="M45" s="46">
        <v>12</v>
      </c>
      <c r="N45" s="46"/>
      <c r="O45" s="46"/>
      <c r="P45" s="19">
        <f t="shared" si="30"/>
        <v>0</v>
      </c>
      <c r="Q45" s="19">
        <f t="shared" si="31"/>
        <v>0</v>
      </c>
      <c r="R45" s="46"/>
      <c r="S45" s="19">
        <f t="shared" si="32"/>
        <v>0</v>
      </c>
      <c r="T45" s="19">
        <f t="shared" si="33"/>
        <v>0</v>
      </c>
      <c r="U45" s="19">
        <f t="shared" si="34"/>
        <v>0</v>
      </c>
      <c r="V45" s="46"/>
      <c r="W45" s="19">
        <f t="shared" si="35"/>
        <v>0</v>
      </c>
      <c r="X45" s="19">
        <f t="shared" si="36"/>
        <v>0</v>
      </c>
      <c r="Y45" s="19"/>
    </row>
    <row r="46" spans="1:25" ht="15.75" customHeight="1" outlineLevel="1" x14ac:dyDescent="0.3">
      <c r="A46" s="19"/>
      <c r="B46" s="46"/>
      <c r="C46" s="47">
        <v>5</v>
      </c>
      <c r="D46" s="47">
        <v>12</v>
      </c>
      <c r="E46" s="48"/>
      <c r="F46" s="46"/>
      <c r="G46" s="46"/>
      <c r="H46" s="46"/>
      <c r="I46" s="19">
        <f t="shared" si="28"/>
        <v>0</v>
      </c>
      <c r="J46" s="46"/>
      <c r="K46" s="19">
        <f t="shared" si="29"/>
        <v>0</v>
      </c>
      <c r="L46" s="46">
        <v>1</v>
      </c>
      <c r="M46" s="46">
        <v>12</v>
      </c>
      <c r="N46" s="46"/>
      <c r="O46" s="46"/>
      <c r="P46" s="19">
        <f t="shared" si="30"/>
        <v>0</v>
      </c>
      <c r="Q46" s="19">
        <f t="shared" si="31"/>
        <v>0</v>
      </c>
      <c r="R46" s="46"/>
      <c r="S46" s="19">
        <f t="shared" si="32"/>
        <v>0</v>
      </c>
      <c r="T46" s="19">
        <f t="shared" si="33"/>
        <v>0</v>
      </c>
      <c r="U46" s="19">
        <f t="shared" si="34"/>
        <v>0</v>
      </c>
      <c r="V46" s="46"/>
      <c r="W46" s="19">
        <f t="shared" si="35"/>
        <v>0</v>
      </c>
      <c r="X46" s="19">
        <f t="shared" si="36"/>
        <v>0</v>
      </c>
      <c r="Y46" s="19"/>
    </row>
    <row r="47" spans="1:25" ht="15.75" customHeight="1" outlineLevel="1" x14ac:dyDescent="0.3">
      <c r="A47" s="19"/>
      <c r="B47" s="46"/>
      <c r="C47" s="47">
        <v>5</v>
      </c>
      <c r="D47" s="47">
        <v>12</v>
      </c>
      <c r="E47" s="48"/>
      <c r="F47" s="46"/>
      <c r="G47" s="46"/>
      <c r="H47" s="46"/>
      <c r="I47" s="19">
        <f t="shared" si="28"/>
        <v>0</v>
      </c>
      <c r="J47" s="46"/>
      <c r="K47" s="19">
        <f t="shared" si="29"/>
        <v>0</v>
      </c>
      <c r="L47" s="46">
        <v>1</v>
      </c>
      <c r="M47" s="46">
        <v>12</v>
      </c>
      <c r="N47" s="46"/>
      <c r="O47" s="46"/>
      <c r="P47" s="19">
        <f t="shared" si="30"/>
        <v>0</v>
      </c>
      <c r="Q47" s="19">
        <f t="shared" si="31"/>
        <v>0</v>
      </c>
      <c r="R47" s="46"/>
      <c r="S47" s="19">
        <f t="shared" si="32"/>
        <v>0</v>
      </c>
      <c r="T47" s="19">
        <f t="shared" si="33"/>
        <v>0</v>
      </c>
      <c r="U47" s="19">
        <f t="shared" si="34"/>
        <v>0</v>
      </c>
      <c r="V47" s="46"/>
      <c r="W47" s="19">
        <f t="shared" si="35"/>
        <v>0</v>
      </c>
      <c r="X47" s="19">
        <f t="shared" si="36"/>
        <v>0</v>
      </c>
      <c r="Y47" s="19"/>
    </row>
    <row r="48" spans="1:25" ht="15.75" customHeight="1" outlineLevel="1" x14ac:dyDescent="0.3">
      <c r="A48" s="19"/>
      <c r="B48" s="46"/>
      <c r="C48" s="47">
        <v>5</v>
      </c>
      <c r="D48" s="47">
        <v>12</v>
      </c>
      <c r="E48" s="48"/>
      <c r="F48" s="46"/>
      <c r="G48" s="46"/>
      <c r="H48" s="46"/>
      <c r="I48" s="19">
        <f t="shared" si="28"/>
        <v>0</v>
      </c>
      <c r="J48" s="46"/>
      <c r="K48" s="19">
        <f t="shared" si="29"/>
        <v>0</v>
      </c>
      <c r="L48" s="46">
        <v>1</v>
      </c>
      <c r="M48" s="46">
        <v>12</v>
      </c>
      <c r="N48" s="46"/>
      <c r="O48" s="46"/>
      <c r="P48" s="19">
        <f t="shared" si="30"/>
        <v>0</v>
      </c>
      <c r="Q48" s="19">
        <f t="shared" si="31"/>
        <v>0</v>
      </c>
      <c r="R48" s="46"/>
      <c r="S48" s="19">
        <f t="shared" si="32"/>
        <v>0</v>
      </c>
      <c r="T48" s="19">
        <f t="shared" si="33"/>
        <v>0</v>
      </c>
      <c r="U48" s="19">
        <f t="shared" si="34"/>
        <v>0</v>
      </c>
      <c r="V48" s="46"/>
      <c r="W48" s="19">
        <f t="shared" si="35"/>
        <v>0</v>
      </c>
      <c r="X48" s="19">
        <f t="shared" si="36"/>
        <v>0</v>
      </c>
      <c r="Y48" s="19"/>
    </row>
    <row r="49" spans="1:25" s="44" customFormat="1" ht="15.75" customHeight="1" x14ac:dyDescent="0.3">
      <c r="A49" s="19"/>
      <c r="B49" s="38" t="s">
        <v>59</v>
      </c>
      <c r="C49" s="39"/>
      <c r="D49" s="39"/>
      <c r="E49" s="42"/>
      <c r="F49" s="41">
        <f t="shared" ref="F49:K49" si="37">SUM(F41:F48)</f>
        <v>0</v>
      </c>
      <c r="G49" s="41">
        <f t="shared" si="37"/>
        <v>0</v>
      </c>
      <c r="H49" s="41">
        <f t="shared" si="37"/>
        <v>0</v>
      </c>
      <c r="I49" s="41">
        <f t="shared" si="37"/>
        <v>0</v>
      </c>
      <c r="J49" s="41">
        <f t="shared" si="37"/>
        <v>0</v>
      </c>
      <c r="K49" s="41">
        <f t="shared" si="37"/>
        <v>0</v>
      </c>
      <c r="L49" s="41"/>
      <c r="M49" s="41"/>
      <c r="N49" s="41">
        <f t="shared" ref="N49:X49" si="38">SUM(N41:N48)</f>
        <v>0</v>
      </c>
      <c r="O49" s="41">
        <f t="shared" si="38"/>
        <v>0</v>
      </c>
      <c r="P49" s="41">
        <f t="shared" si="38"/>
        <v>0</v>
      </c>
      <c r="Q49" s="41">
        <f t="shared" si="38"/>
        <v>0</v>
      </c>
      <c r="R49" s="41">
        <f t="shared" si="38"/>
        <v>0</v>
      </c>
      <c r="S49" s="41">
        <f t="shared" si="38"/>
        <v>0</v>
      </c>
      <c r="T49" s="41">
        <f t="shared" si="38"/>
        <v>0</v>
      </c>
      <c r="U49" s="41">
        <f t="shared" si="38"/>
        <v>0</v>
      </c>
      <c r="V49" s="41">
        <f t="shared" si="38"/>
        <v>0</v>
      </c>
      <c r="W49" s="41">
        <f t="shared" si="38"/>
        <v>0</v>
      </c>
      <c r="X49" s="41">
        <f t="shared" si="38"/>
        <v>0</v>
      </c>
      <c r="Y49" s="19"/>
    </row>
    <row r="50" spans="1:25" ht="15.75" customHeight="1" x14ac:dyDescent="0.3">
      <c r="A50" s="19"/>
      <c r="B50" s="29"/>
      <c r="C50" s="20"/>
      <c r="D50" s="20"/>
      <c r="E50" s="31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5.75" customHeight="1" x14ac:dyDescent="0.3">
      <c r="A51" s="19"/>
      <c r="B51" s="29"/>
      <c r="C51" s="20"/>
      <c r="D51" s="20"/>
      <c r="E51" s="3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s="44" customFormat="1" ht="15.75" customHeight="1" x14ac:dyDescent="0.3">
      <c r="A52" s="19"/>
      <c r="B52" s="29" t="s">
        <v>66</v>
      </c>
      <c r="C52" s="20"/>
      <c r="D52" s="20"/>
      <c r="E52" s="31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5.75" customHeight="1" outlineLevel="1" x14ac:dyDescent="0.3">
      <c r="A53" s="19"/>
      <c r="B53" s="46"/>
      <c r="C53" s="47">
        <v>5</v>
      </c>
      <c r="D53" s="47">
        <v>12</v>
      </c>
      <c r="E53" s="48"/>
      <c r="F53" s="46"/>
      <c r="G53" s="46"/>
      <c r="H53" s="46"/>
      <c r="I53" s="19">
        <f t="shared" ref="I53:I60" si="39">+F53+G53-H53</f>
        <v>0</v>
      </c>
      <c r="J53" s="46"/>
      <c r="K53" s="19">
        <f t="shared" ref="K53:K60" si="40">F53+G53-J53</f>
        <v>0</v>
      </c>
      <c r="L53" s="46">
        <v>1</v>
      </c>
      <c r="M53" s="46">
        <v>12</v>
      </c>
      <c r="N53" s="46"/>
      <c r="O53" s="46"/>
      <c r="P53" s="19">
        <f t="shared" ref="P53:P60" si="41">IF(H53&gt;0,N53+O53,0)</f>
        <v>0</v>
      </c>
      <c r="Q53" s="19">
        <f t="shared" ref="Q53:Q60" si="42">N53+O53-P53</f>
        <v>0</v>
      </c>
      <c r="R53" s="46"/>
      <c r="S53" s="19">
        <f t="shared" ref="S53:S60" si="43">IF((K53/C53/12*D53)+R53&gt;K53,K53-R53,K53/C53/12*D53)+(((N53+O53)/L53)/12*M53)</f>
        <v>0</v>
      </c>
      <c r="T53" s="19">
        <f t="shared" ref="T53:T60" si="44">IF(H53&gt;0,R53+S53,0)</f>
        <v>0</v>
      </c>
      <c r="U53" s="19">
        <f t="shared" ref="U53:U60" si="45">+R53+S53-T53</f>
        <v>0</v>
      </c>
      <c r="V53" s="46"/>
      <c r="W53" s="19">
        <f t="shared" ref="W53:W60" si="46">IF(H53=0,0,V53-H53+T53)</f>
        <v>0</v>
      </c>
      <c r="X53" s="19">
        <f t="shared" ref="X53:X60" si="47">I53+Q53-U53</f>
        <v>0</v>
      </c>
      <c r="Y53" s="19"/>
    </row>
    <row r="54" spans="1:25" ht="15.75" customHeight="1" outlineLevel="1" x14ac:dyDescent="0.3">
      <c r="A54" s="19"/>
      <c r="B54" s="46"/>
      <c r="C54" s="47">
        <v>5</v>
      </c>
      <c r="D54" s="47">
        <v>12</v>
      </c>
      <c r="E54" s="48"/>
      <c r="F54" s="46"/>
      <c r="G54" s="46"/>
      <c r="H54" s="46"/>
      <c r="I54" s="19">
        <f t="shared" si="39"/>
        <v>0</v>
      </c>
      <c r="J54" s="46"/>
      <c r="K54" s="19">
        <f t="shared" si="40"/>
        <v>0</v>
      </c>
      <c r="L54" s="46">
        <v>1</v>
      </c>
      <c r="M54" s="46">
        <v>12</v>
      </c>
      <c r="N54" s="46"/>
      <c r="O54" s="46"/>
      <c r="P54" s="19">
        <f t="shared" si="41"/>
        <v>0</v>
      </c>
      <c r="Q54" s="19">
        <f t="shared" si="42"/>
        <v>0</v>
      </c>
      <c r="R54" s="46"/>
      <c r="S54" s="19">
        <f t="shared" si="43"/>
        <v>0</v>
      </c>
      <c r="T54" s="19">
        <f t="shared" si="44"/>
        <v>0</v>
      </c>
      <c r="U54" s="19">
        <f t="shared" si="45"/>
        <v>0</v>
      </c>
      <c r="V54" s="46"/>
      <c r="W54" s="19">
        <f t="shared" si="46"/>
        <v>0</v>
      </c>
      <c r="X54" s="19">
        <f t="shared" si="47"/>
        <v>0</v>
      </c>
      <c r="Y54" s="19"/>
    </row>
    <row r="55" spans="1:25" ht="15.75" customHeight="1" outlineLevel="1" x14ac:dyDescent="0.3">
      <c r="A55" s="19"/>
      <c r="B55" s="46"/>
      <c r="C55" s="47">
        <v>5</v>
      </c>
      <c r="D55" s="47">
        <v>12</v>
      </c>
      <c r="E55" s="48"/>
      <c r="F55" s="46"/>
      <c r="G55" s="46"/>
      <c r="H55" s="46"/>
      <c r="I55" s="19">
        <f t="shared" si="39"/>
        <v>0</v>
      </c>
      <c r="J55" s="46"/>
      <c r="K55" s="19">
        <f t="shared" si="40"/>
        <v>0</v>
      </c>
      <c r="L55" s="46">
        <v>1</v>
      </c>
      <c r="M55" s="46">
        <v>12</v>
      </c>
      <c r="N55" s="46"/>
      <c r="O55" s="46"/>
      <c r="P55" s="19">
        <f t="shared" si="41"/>
        <v>0</v>
      </c>
      <c r="Q55" s="19">
        <f t="shared" si="42"/>
        <v>0</v>
      </c>
      <c r="R55" s="46"/>
      <c r="S55" s="19">
        <f t="shared" si="43"/>
        <v>0</v>
      </c>
      <c r="T55" s="19">
        <f t="shared" si="44"/>
        <v>0</v>
      </c>
      <c r="U55" s="19">
        <f t="shared" si="45"/>
        <v>0</v>
      </c>
      <c r="V55" s="46"/>
      <c r="W55" s="19">
        <f t="shared" si="46"/>
        <v>0</v>
      </c>
      <c r="X55" s="19">
        <f t="shared" si="47"/>
        <v>0</v>
      </c>
      <c r="Y55" s="19"/>
    </row>
    <row r="56" spans="1:25" ht="15.75" customHeight="1" outlineLevel="1" x14ac:dyDescent="0.3">
      <c r="A56" s="19"/>
      <c r="B56" s="46"/>
      <c r="C56" s="47">
        <v>5</v>
      </c>
      <c r="D56" s="47">
        <v>12</v>
      </c>
      <c r="E56" s="48"/>
      <c r="F56" s="46"/>
      <c r="G56" s="46"/>
      <c r="H56" s="46"/>
      <c r="I56" s="19">
        <f t="shared" si="39"/>
        <v>0</v>
      </c>
      <c r="J56" s="46"/>
      <c r="K56" s="19">
        <f t="shared" si="40"/>
        <v>0</v>
      </c>
      <c r="L56" s="46">
        <v>1</v>
      </c>
      <c r="M56" s="46">
        <v>12</v>
      </c>
      <c r="N56" s="46"/>
      <c r="O56" s="46"/>
      <c r="P56" s="19">
        <f t="shared" si="41"/>
        <v>0</v>
      </c>
      <c r="Q56" s="19">
        <f t="shared" si="42"/>
        <v>0</v>
      </c>
      <c r="R56" s="46"/>
      <c r="S56" s="19">
        <f t="shared" si="43"/>
        <v>0</v>
      </c>
      <c r="T56" s="19">
        <f t="shared" si="44"/>
        <v>0</v>
      </c>
      <c r="U56" s="19">
        <f t="shared" si="45"/>
        <v>0</v>
      </c>
      <c r="V56" s="46"/>
      <c r="W56" s="19">
        <f t="shared" si="46"/>
        <v>0</v>
      </c>
      <c r="X56" s="19">
        <f t="shared" si="47"/>
        <v>0</v>
      </c>
      <c r="Y56" s="19"/>
    </row>
    <row r="57" spans="1:25" ht="15.75" customHeight="1" outlineLevel="1" x14ac:dyDescent="0.3">
      <c r="A57" s="19"/>
      <c r="B57" s="46"/>
      <c r="C57" s="47">
        <v>5</v>
      </c>
      <c r="D57" s="47">
        <v>12</v>
      </c>
      <c r="E57" s="48"/>
      <c r="F57" s="46"/>
      <c r="G57" s="46"/>
      <c r="H57" s="46"/>
      <c r="I57" s="19">
        <f t="shared" si="39"/>
        <v>0</v>
      </c>
      <c r="J57" s="46"/>
      <c r="K57" s="19">
        <f t="shared" si="40"/>
        <v>0</v>
      </c>
      <c r="L57" s="46">
        <v>1</v>
      </c>
      <c r="M57" s="46">
        <v>12</v>
      </c>
      <c r="N57" s="46"/>
      <c r="O57" s="46"/>
      <c r="P57" s="19">
        <f t="shared" si="41"/>
        <v>0</v>
      </c>
      <c r="Q57" s="19">
        <f t="shared" si="42"/>
        <v>0</v>
      </c>
      <c r="R57" s="46"/>
      <c r="S57" s="19">
        <f t="shared" si="43"/>
        <v>0</v>
      </c>
      <c r="T57" s="19">
        <f t="shared" si="44"/>
        <v>0</v>
      </c>
      <c r="U57" s="19">
        <f t="shared" si="45"/>
        <v>0</v>
      </c>
      <c r="V57" s="46"/>
      <c r="W57" s="19">
        <f t="shared" si="46"/>
        <v>0</v>
      </c>
      <c r="X57" s="19">
        <f t="shared" si="47"/>
        <v>0</v>
      </c>
      <c r="Y57" s="19"/>
    </row>
    <row r="58" spans="1:25" ht="15.75" customHeight="1" outlineLevel="1" x14ac:dyDescent="0.3">
      <c r="A58" s="19"/>
      <c r="B58" s="46"/>
      <c r="C58" s="47">
        <v>5</v>
      </c>
      <c r="D58" s="47">
        <v>12</v>
      </c>
      <c r="E58" s="48"/>
      <c r="F58" s="46"/>
      <c r="G58" s="46"/>
      <c r="H58" s="46"/>
      <c r="I58" s="19">
        <f t="shared" si="39"/>
        <v>0</v>
      </c>
      <c r="J58" s="46"/>
      <c r="K58" s="19">
        <f t="shared" si="40"/>
        <v>0</v>
      </c>
      <c r="L58" s="46">
        <v>1</v>
      </c>
      <c r="M58" s="46">
        <v>12</v>
      </c>
      <c r="N58" s="46"/>
      <c r="O58" s="46"/>
      <c r="P58" s="19">
        <f t="shared" si="41"/>
        <v>0</v>
      </c>
      <c r="Q58" s="19">
        <f t="shared" si="42"/>
        <v>0</v>
      </c>
      <c r="R58" s="46"/>
      <c r="S58" s="19">
        <f t="shared" si="43"/>
        <v>0</v>
      </c>
      <c r="T58" s="19">
        <f t="shared" si="44"/>
        <v>0</v>
      </c>
      <c r="U58" s="19">
        <f t="shared" si="45"/>
        <v>0</v>
      </c>
      <c r="V58" s="46"/>
      <c r="W58" s="19">
        <f t="shared" si="46"/>
        <v>0</v>
      </c>
      <c r="X58" s="19">
        <f t="shared" si="47"/>
        <v>0</v>
      </c>
      <c r="Y58" s="19"/>
    </row>
    <row r="59" spans="1:25" ht="15.75" customHeight="1" outlineLevel="1" x14ac:dyDescent="0.3">
      <c r="A59" s="19"/>
      <c r="B59" s="46"/>
      <c r="C59" s="47">
        <v>5</v>
      </c>
      <c r="D59" s="47">
        <v>12</v>
      </c>
      <c r="E59" s="48"/>
      <c r="F59" s="46"/>
      <c r="G59" s="46"/>
      <c r="H59" s="46"/>
      <c r="I59" s="19">
        <f t="shared" si="39"/>
        <v>0</v>
      </c>
      <c r="J59" s="46"/>
      <c r="K59" s="19">
        <f t="shared" si="40"/>
        <v>0</v>
      </c>
      <c r="L59" s="46">
        <v>1</v>
      </c>
      <c r="M59" s="46">
        <v>12</v>
      </c>
      <c r="N59" s="46"/>
      <c r="O59" s="46"/>
      <c r="P59" s="19">
        <f t="shared" si="41"/>
        <v>0</v>
      </c>
      <c r="Q59" s="19">
        <f t="shared" si="42"/>
        <v>0</v>
      </c>
      <c r="R59" s="46"/>
      <c r="S59" s="19">
        <f t="shared" si="43"/>
        <v>0</v>
      </c>
      <c r="T59" s="19">
        <f t="shared" si="44"/>
        <v>0</v>
      </c>
      <c r="U59" s="19">
        <f t="shared" si="45"/>
        <v>0</v>
      </c>
      <c r="V59" s="46"/>
      <c r="W59" s="19">
        <f t="shared" si="46"/>
        <v>0</v>
      </c>
      <c r="X59" s="19">
        <f t="shared" si="47"/>
        <v>0</v>
      </c>
      <c r="Y59" s="19"/>
    </row>
    <row r="60" spans="1:25" ht="15.75" customHeight="1" outlineLevel="1" x14ac:dyDescent="0.3">
      <c r="A60" s="19"/>
      <c r="B60" s="46"/>
      <c r="C60" s="47">
        <v>5</v>
      </c>
      <c r="D60" s="47">
        <v>12</v>
      </c>
      <c r="E60" s="48"/>
      <c r="F60" s="46"/>
      <c r="G60" s="46"/>
      <c r="H60" s="46"/>
      <c r="I60" s="19">
        <f t="shared" si="39"/>
        <v>0</v>
      </c>
      <c r="J60" s="46"/>
      <c r="K60" s="19">
        <f t="shared" si="40"/>
        <v>0</v>
      </c>
      <c r="L60" s="46">
        <v>1</v>
      </c>
      <c r="M60" s="46">
        <v>12</v>
      </c>
      <c r="N60" s="46"/>
      <c r="O60" s="46"/>
      <c r="P60" s="19">
        <f t="shared" si="41"/>
        <v>0</v>
      </c>
      <c r="Q60" s="19">
        <f t="shared" si="42"/>
        <v>0</v>
      </c>
      <c r="R60" s="46"/>
      <c r="S60" s="19">
        <f t="shared" si="43"/>
        <v>0</v>
      </c>
      <c r="T60" s="19">
        <f t="shared" si="44"/>
        <v>0</v>
      </c>
      <c r="U60" s="19">
        <f t="shared" si="45"/>
        <v>0</v>
      </c>
      <c r="V60" s="46"/>
      <c r="W60" s="19">
        <f t="shared" si="46"/>
        <v>0</v>
      </c>
      <c r="X60" s="19">
        <f t="shared" si="47"/>
        <v>0</v>
      </c>
      <c r="Y60" s="19"/>
    </row>
    <row r="61" spans="1:25" s="44" customFormat="1" ht="15.75" customHeight="1" x14ac:dyDescent="0.3">
      <c r="A61" s="19"/>
      <c r="B61" s="38" t="s">
        <v>67</v>
      </c>
      <c r="C61" s="39"/>
      <c r="D61" s="39"/>
      <c r="E61" s="42"/>
      <c r="F61" s="41">
        <f t="shared" ref="F61:K61" si="48">SUM(F53:F60)</f>
        <v>0</v>
      </c>
      <c r="G61" s="41">
        <f t="shared" si="48"/>
        <v>0</v>
      </c>
      <c r="H61" s="41">
        <f t="shared" si="48"/>
        <v>0</v>
      </c>
      <c r="I61" s="41">
        <f t="shared" si="48"/>
        <v>0</v>
      </c>
      <c r="J61" s="41">
        <f t="shared" si="48"/>
        <v>0</v>
      </c>
      <c r="K61" s="41">
        <f t="shared" si="48"/>
        <v>0</v>
      </c>
      <c r="L61" s="41"/>
      <c r="M61" s="41"/>
      <c r="N61" s="41">
        <f t="shared" ref="N61:X61" si="49">SUM(N53:N60)</f>
        <v>0</v>
      </c>
      <c r="O61" s="41">
        <f t="shared" si="49"/>
        <v>0</v>
      </c>
      <c r="P61" s="41">
        <f t="shared" si="49"/>
        <v>0</v>
      </c>
      <c r="Q61" s="41">
        <f t="shared" si="49"/>
        <v>0</v>
      </c>
      <c r="R61" s="41">
        <f t="shared" si="49"/>
        <v>0</v>
      </c>
      <c r="S61" s="41">
        <f t="shared" si="49"/>
        <v>0</v>
      </c>
      <c r="T61" s="41">
        <f t="shared" si="49"/>
        <v>0</v>
      </c>
      <c r="U61" s="41">
        <f t="shared" si="49"/>
        <v>0</v>
      </c>
      <c r="V61" s="41">
        <f t="shared" si="49"/>
        <v>0</v>
      </c>
      <c r="W61" s="41">
        <f t="shared" si="49"/>
        <v>0</v>
      </c>
      <c r="X61" s="41">
        <f t="shared" si="49"/>
        <v>0</v>
      </c>
      <c r="Y61" s="19"/>
    </row>
    <row r="62" spans="1:25" ht="15.75" customHeight="1" x14ac:dyDescent="0.3">
      <c r="A62" s="19"/>
      <c r="B62" s="19"/>
      <c r="C62" s="29"/>
      <c r="D62" s="20"/>
      <c r="E62" s="31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5.75" customHeight="1" x14ac:dyDescent="0.3">
      <c r="A63" s="19"/>
      <c r="B63" s="33" t="s">
        <v>9</v>
      </c>
      <c r="C63" s="34"/>
      <c r="D63" s="34"/>
      <c r="E63" s="43"/>
      <c r="F63" s="36">
        <f>F25+F37+F49+F61</f>
        <v>0</v>
      </c>
      <c r="G63" s="36">
        <f>G25+G37+G49+G61</f>
        <v>0</v>
      </c>
      <c r="H63" s="36">
        <f>H25+H37+H49+H61</f>
        <v>0</v>
      </c>
      <c r="I63" s="36">
        <f>I25+I37+I49+I61</f>
        <v>0</v>
      </c>
      <c r="J63" s="36">
        <f>J25+J37+J49+J61</f>
        <v>0</v>
      </c>
      <c r="K63" s="36">
        <f>K25+K37+K49+K61</f>
        <v>0</v>
      </c>
      <c r="L63" s="36"/>
      <c r="M63" s="36"/>
      <c r="N63" s="36">
        <f>N25+N37+N49+N61</f>
        <v>0</v>
      </c>
      <c r="O63" s="36">
        <f>O25+O37+O49+O61</f>
        <v>0</v>
      </c>
      <c r="P63" s="36">
        <f>P25+P37+P49+P61</f>
        <v>0</v>
      </c>
      <c r="Q63" s="36">
        <f>Q25+Q37+Q49+Q61</f>
        <v>0</v>
      </c>
      <c r="R63" s="36">
        <f>R25+R37+R49+R61</f>
        <v>0</v>
      </c>
      <c r="S63" s="36">
        <f>S25+S37+S49+S61</f>
        <v>0</v>
      </c>
      <c r="T63" s="36">
        <f>T25+T37+T49+T61</f>
        <v>0</v>
      </c>
      <c r="U63" s="36">
        <f>U25+U37+U49+U61</f>
        <v>0</v>
      </c>
      <c r="V63" s="36">
        <f>V25+V37+V49+V61</f>
        <v>0</v>
      </c>
      <c r="W63" s="36">
        <f>W25+W37+W49+W61</f>
        <v>0</v>
      </c>
      <c r="X63" s="36">
        <f>X25+X37+X49+X61</f>
        <v>0</v>
      </c>
      <c r="Y63" s="19"/>
    </row>
    <row r="64" spans="1:25" ht="15.75" customHeight="1" x14ac:dyDescent="0.3">
      <c r="A64" s="19"/>
      <c r="B64" s="19"/>
      <c r="C64" s="29"/>
      <c r="D64" s="20"/>
      <c r="E64" s="31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5.75" customHeight="1" x14ac:dyDescent="0.3">
      <c r="A65" s="19"/>
      <c r="B65" s="19"/>
      <c r="C65" s="29"/>
      <c r="D65" s="20"/>
      <c r="E65" s="31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5.75" customHeight="1" x14ac:dyDescent="0.3">
      <c r="A66" s="19"/>
      <c r="B66" s="29" t="s">
        <v>4</v>
      </c>
      <c r="C66" s="20"/>
      <c r="D66" s="30"/>
      <c r="E66" s="31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5.75" customHeight="1" x14ac:dyDescent="0.3">
      <c r="A67" s="19"/>
      <c r="B67" s="37"/>
      <c r="C67" s="20"/>
      <c r="D67" s="30"/>
      <c r="E67" s="31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s="44" customFormat="1" ht="15.75" customHeight="1" x14ac:dyDescent="0.3">
      <c r="A68" s="19"/>
      <c r="B68" s="29" t="s">
        <v>62</v>
      </c>
      <c r="C68" s="20"/>
      <c r="D68" s="30"/>
      <c r="E68" s="31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5.75" customHeight="1" outlineLevel="1" x14ac:dyDescent="0.3">
      <c r="A69" s="19"/>
      <c r="B69" s="46"/>
      <c r="C69" s="47">
        <v>20</v>
      </c>
      <c r="D69" s="47">
        <v>12</v>
      </c>
      <c r="E69" s="48"/>
      <c r="F69" s="46"/>
      <c r="G69" s="46"/>
      <c r="H69" s="46"/>
      <c r="I69" s="19">
        <f t="shared" ref="I69:I76" si="50">+F69+G69-H69</f>
        <v>0</v>
      </c>
      <c r="J69" s="46"/>
      <c r="K69" s="19">
        <f t="shared" ref="K69:K76" si="51">F69+G69-J69</f>
        <v>0</v>
      </c>
      <c r="L69" s="46">
        <v>1</v>
      </c>
      <c r="M69" s="46">
        <v>12</v>
      </c>
      <c r="N69" s="46"/>
      <c r="O69" s="46"/>
      <c r="P69" s="19">
        <f t="shared" ref="P69:P76" si="52">IF(H69&gt;0,N69+O69,0)</f>
        <v>0</v>
      </c>
      <c r="Q69" s="19">
        <f t="shared" ref="Q69:Q76" si="53">N69+O69-P69</f>
        <v>0</v>
      </c>
      <c r="R69" s="46"/>
      <c r="S69" s="19">
        <f t="shared" ref="S69:S76" si="54">IF((K69/C69/12*D69)+R69&gt;K69,K69-R69,K69/C69/12*D69)+(((N69+O69)/L69)/12*M69)</f>
        <v>0</v>
      </c>
      <c r="T69" s="19">
        <f t="shared" ref="T69:T76" si="55">IF(H69&gt;0,R69+S69,0)</f>
        <v>0</v>
      </c>
      <c r="U69" s="19">
        <f t="shared" ref="U69:U76" si="56">+R69+S69-T69</f>
        <v>0</v>
      </c>
      <c r="V69" s="46"/>
      <c r="W69" s="19">
        <f t="shared" ref="W69:W76" si="57">IF(H69=0,0,V69-H69+T69)</f>
        <v>0</v>
      </c>
      <c r="X69" s="19">
        <f t="shared" ref="X69:X76" si="58">I69+Q69-U69</f>
        <v>0</v>
      </c>
      <c r="Y69" s="19"/>
    </row>
    <row r="70" spans="1:25" ht="15.75" customHeight="1" outlineLevel="1" x14ac:dyDescent="0.3">
      <c r="A70" s="19"/>
      <c r="B70" s="46"/>
      <c r="C70" s="47">
        <v>20</v>
      </c>
      <c r="D70" s="47">
        <v>12</v>
      </c>
      <c r="E70" s="48"/>
      <c r="F70" s="46"/>
      <c r="G70" s="46"/>
      <c r="H70" s="46"/>
      <c r="I70" s="19">
        <f t="shared" si="50"/>
        <v>0</v>
      </c>
      <c r="J70" s="46"/>
      <c r="K70" s="19">
        <f t="shared" si="51"/>
        <v>0</v>
      </c>
      <c r="L70" s="46">
        <v>1</v>
      </c>
      <c r="M70" s="46">
        <v>12</v>
      </c>
      <c r="N70" s="46"/>
      <c r="O70" s="46"/>
      <c r="P70" s="19">
        <f t="shared" si="52"/>
        <v>0</v>
      </c>
      <c r="Q70" s="19">
        <f t="shared" si="53"/>
        <v>0</v>
      </c>
      <c r="R70" s="46"/>
      <c r="S70" s="19">
        <f t="shared" si="54"/>
        <v>0</v>
      </c>
      <c r="T70" s="19">
        <f t="shared" si="55"/>
        <v>0</v>
      </c>
      <c r="U70" s="19">
        <f t="shared" si="56"/>
        <v>0</v>
      </c>
      <c r="V70" s="46"/>
      <c r="W70" s="19">
        <f t="shared" si="57"/>
        <v>0</v>
      </c>
      <c r="X70" s="19">
        <f t="shared" si="58"/>
        <v>0</v>
      </c>
      <c r="Y70" s="19"/>
    </row>
    <row r="71" spans="1:25" ht="15.75" customHeight="1" outlineLevel="1" x14ac:dyDescent="0.3">
      <c r="A71" s="19"/>
      <c r="B71" s="46"/>
      <c r="C71" s="47">
        <v>20</v>
      </c>
      <c r="D71" s="47">
        <v>12</v>
      </c>
      <c r="E71" s="48"/>
      <c r="F71" s="46"/>
      <c r="G71" s="46"/>
      <c r="H71" s="46"/>
      <c r="I71" s="19">
        <f t="shared" si="50"/>
        <v>0</v>
      </c>
      <c r="J71" s="46"/>
      <c r="K71" s="19">
        <f t="shared" si="51"/>
        <v>0</v>
      </c>
      <c r="L71" s="46">
        <v>1</v>
      </c>
      <c r="M71" s="46">
        <v>12</v>
      </c>
      <c r="N71" s="46"/>
      <c r="O71" s="46"/>
      <c r="P71" s="19">
        <f t="shared" si="52"/>
        <v>0</v>
      </c>
      <c r="Q71" s="19">
        <f t="shared" si="53"/>
        <v>0</v>
      </c>
      <c r="R71" s="46"/>
      <c r="S71" s="19">
        <f t="shared" si="54"/>
        <v>0</v>
      </c>
      <c r="T71" s="19">
        <f t="shared" si="55"/>
        <v>0</v>
      </c>
      <c r="U71" s="19">
        <f t="shared" si="56"/>
        <v>0</v>
      </c>
      <c r="V71" s="46"/>
      <c r="W71" s="19">
        <f t="shared" si="57"/>
        <v>0</v>
      </c>
      <c r="X71" s="19">
        <f t="shared" si="58"/>
        <v>0</v>
      </c>
      <c r="Y71" s="19"/>
    </row>
    <row r="72" spans="1:25" ht="15.75" customHeight="1" outlineLevel="1" x14ac:dyDescent="0.3">
      <c r="A72" s="19"/>
      <c r="B72" s="46"/>
      <c r="C72" s="47">
        <v>20</v>
      </c>
      <c r="D72" s="47">
        <v>12</v>
      </c>
      <c r="E72" s="48"/>
      <c r="F72" s="46"/>
      <c r="G72" s="46"/>
      <c r="H72" s="46"/>
      <c r="I72" s="19">
        <f t="shared" si="50"/>
        <v>0</v>
      </c>
      <c r="J72" s="46"/>
      <c r="K72" s="19">
        <f t="shared" si="51"/>
        <v>0</v>
      </c>
      <c r="L72" s="46">
        <v>1</v>
      </c>
      <c r="M72" s="46">
        <v>12</v>
      </c>
      <c r="N72" s="46"/>
      <c r="O72" s="46"/>
      <c r="P72" s="19">
        <f t="shared" si="52"/>
        <v>0</v>
      </c>
      <c r="Q72" s="19">
        <f t="shared" si="53"/>
        <v>0</v>
      </c>
      <c r="R72" s="46"/>
      <c r="S72" s="19">
        <f t="shared" si="54"/>
        <v>0</v>
      </c>
      <c r="T72" s="19">
        <f t="shared" si="55"/>
        <v>0</v>
      </c>
      <c r="U72" s="19">
        <f t="shared" si="56"/>
        <v>0</v>
      </c>
      <c r="V72" s="46"/>
      <c r="W72" s="19">
        <f t="shared" si="57"/>
        <v>0</v>
      </c>
      <c r="X72" s="19">
        <f t="shared" si="58"/>
        <v>0</v>
      </c>
      <c r="Y72" s="19"/>
    </row>
    <row r="73" spans="1:25" ht="15.75" customHeight="1" outlineLevel="1" x14ac:dyDescent="0.3">
      <c r="A73" s="19"/>
      <c r="B73" s="46"/>
      <c r="C73" s="47">
        <v>20</v>
      </c>
      <c r="D73" s="47">
        <v>12</v>
      </c>
      <c r="E73" s="48"/>
      <c r="F73" s="46"/>
      <c r="G73" s="46"/>
      <c r="H73" s="46"/>
      <c r="I73" s="19">
        <f t="shared" si="50"/>
        <v>0</v>
      </c>
      <c r="J73" s="46"/>
      <c r="K73" s="19">
        <f t="shared" si="51"/>
        <v>0</v>
      </c>
      <c r="L73" s="46">
        <v>1</v>
      </c>
      <c r="M73" s="46">
        <v>12</v>
      </c>
      <c r="N73" s="46"/>
      <c r="O73" s="46"/>
      <c r="P73" s="19">
        <f t="shared" si="52"/>
        <v>0</v>
      </c>
      <c r="Q73" s="19">
        <f t="shared" si="53"/>
        <v>0</v>
      </c>
      <c r="R73" s="46"/>
      <c r="S73" s="19">
        <f t="shared" si="54"/>
        <v>0</v>
      </c>
      <c r="T73" s="19">
        <f t="shared" si="55"/>
        <v>0</v>
      </c>
      <c r="U73" s="19">
        <f t="shared" si="56"/>
        <v>0</v>
      </c>
      <c r="V73" s="46"/>
      <c r="W73" s="19">
        <f t="shared" si="57"/>
        <v>0</v>
      </c>
      <c r="X73" s="19">
        <f t="shared" si="58"/>
        <v>0</v>
      </c>
      <c r="Y73" s="19"/>
    </row>
    <row r="74" spans="1:25" ht="15.75" customHeight="1" outlineLevel="1" x14ac:dyDescent="0.3">
      <c r="A74" s="19"/>
      <c r="B74" s="46"/>
      <c r="C74" s="47">
        <v>20</v>
      </c>
      <c r="D74" s="47">
        <v>12</v>
      </c>
      <c r="E74" s="48"/>
      <c r="F74" s="46"/>
      <c r="G74" s="46"/>
      <c r="H74" s="46"/>
      <c r="I74" s="19">
        <f t="shared" si="50"/>
        <v>0</v>
      </c>
      <c r="J74" s="46"/>
      <c r="K74" s="19">
        <f t="shared" si="51"/>
        <v>0</v>
      </c>
      <c r="L74" s="46">
        <v>1</v>
      </c>
      <c r="M74" s="46">
        <v>12</v>
      </c>
      <c r="N74" s="46"/>
      <c r="O74" s="46"/>
      <c r="P74" s="19">
        <f t="shared" si="52"/>
        <v>0</v>
      </c>
      <c r="Q74" s="19">
        <f t="shared" si="53"/>
        <v>0</v>
      </c>
      <c r="R74" s="46"/>
      <c r="S74" s="19">
        <f t="shared" si="54"/>
        <v>0</v>
      </c>
      <c r="T74" s="19">
        <f t="shared" si="55"/>
        <v>0</v>
      </c>
      <c r="U74" s="19">
        <f t="shared" si="56"/>
        <v>0</v>
      </c>
      <c r="V74" s="46"/>
      <c r="W74" s="19">
        <f t="shared" si="57"/>
        <v>0</v>
      </c>
      <c r="X74" s="19">
        <f t="shared" si="58"/>
        <v>0</v>
      </c>
      <c r="Y74" s="19"/>
    </row>
    <row r="75" spans="1:25" ht="15.75" customHeight="1" outlineLevel="1" x14ac:dyDescent="0.3">
      <c r="A75" s="19"/>
      <c r="B75" s="46"/>
      <c r="C75" s="47">
        <v>20</v>
      </c>
      <c r="D75" s="47">
        <v>12</v>
      </c>
      <c r="E75" s="48"/>
      <c r="F75" s="46"/>
      <c r="G75" s="46"/>
      <c r="H75" s="46"/>
      <c r="I75" s="19">
        <f t="shared" si="50"/>
        <v>0</v>
      </c>
      <c r="J75" s="46"/>
      <c r="K75" s="19">
        <f t="shared" si="51"/>
        <v>0</v>
      </c>
      <c r="L75" s="46">
        <v>1</v>
      </c>
      <c r="M75" s="46">
        <v>12</v>
      </c>
      <c r="N75" s="46"/>
      <c r="O75" s="46"/>
      <c r="P75" s="19">
        <f t="shared" si="52"/>
        <v>0</v>
      </c>
      <c r="Q75" s="19">
        <f t="shared" si="53"/>
        <v>0</v>
      </c>
      <c r="R75" s="46"/>
      <c r="S75" s="19">
        <f t="shared" si="54"/>
        <v>0</v>
      </c>
      <c r="T75" s="19">
        <f t="shared" si="55"/>
        <v>0</v>
      </c>
      <c r="U75" s="19">
        <f t="shared" si="56"/>
        <v>0</v>
      </c>
      <c r="V75" s="46"/>
      <c r="W75" s="19">
        <f t="shared" si="57"/>
        <v>0</v>
      </c>
      <c r="X75" s="19">
        <f t="shared" si="58"/>
        <v>0</v>
      </c>
      <c r="Y75" s="19"/>
    </row>
    <row r="76" spans="1:25" ht="15.75" customHeight="1" outlineLevel="1" x14ac:dyDescent="0.3">
      <c r="A76" s="19"/>
      <c r="B76" s="46"/>
      <c r="C76" s="47">
        <v>20</v>
      </c>
      <c r="D76" s="47">
        <v>12</v>
      </c>
      <c r="E76" s="48"/>
      <c r="F76" s="46"/>
      <c r="G76" s="46"/>
      <c r="H76" s="46"/>
      <c r="I76" s="19">
        <f t="shared" si="50"/>
        <v>0</v>
      </c>
      <c r="J76" s="46"/>
      <c r="K76" s="19">
        <f t="shared" si="51"/>
        <v>0</v>
      </c>
      <c r="L76" s="46">
        <v>1</v>
      </c>
      <c r="M76" s="46">
        <v>12</v>
      </c>
      <c r="N76" s="46"/>
      <c r="O76" s="46"/>
      <c r="P76" s="19">
        <f t="shared" si="52"/>
        <v>0</v>
      </c>
      <c r="Q76" s="19">
        <f t="shared" si="53"/>
        <v>0</v>
      </c>
      <c r="R76" s="46"/>
      <c r="S76" s="19">
        <f t="shared" si="54"/>
        <v>0</v>
      </c>
      <c r="T76" s="19">
        <f t="shared" si="55"/>
        <v>0</v>
      </c>
      <c r="U76" s="19">
        <f t="shared" si="56"/>
        <v>0</v>
      </c>
      <c r="V76" s="46"/>
      <c r="W76" s="19">
        <f t="shared" si="57"/>
        <v>0</v>
      </c>
      <c r="X76" s="19">
        <f t="shared" si="58"/>
        <v>0</v>
      </c>
      <c r="Y76" s="19"/>
    </row>
    <row r="77" spans="1:25" s="44" customFormat="1" ht="15.75" customHeight="1" x14ac:dyDescent="0.3">
      <c r="A77" s="19"/>
      <c r="B77" s="38" t="s">
        <v>63</v>
      </c>
      <c r="C77" s="39"/>
      <c r="D77" s="39"/>
      <c r="E77" s="42"/>
      <c r="F77" s="41">
        <f t="shared" ref="F77:K77" si="59">SUM(F69:F76)</f>
        <v>0</v>
      </c>
      <c r="G77" s="41">
        <f t="shared" si="59"/>
        <v>0</v>
      </c>
      <c r="H77" s="41">
        <f t="shared" si="59"/>
        <v>0</v>
      </c>
      <c r="I77" s="41">
        <f t="shared" si="59"/>
        <v>0</v>
      </c>
      <c r="J77" s="41">
        <f t="shared" si="59"/>
        <v>0</v>
      </c>
      <c r="K77" s="41">
        <f t="shared" si="59"/>
        <v>0</v>
      </c>
      <c r="L77" s="41"/>
      <c r="M77" s="41"/>
      <c r="N77" s="41">
        <f t="shared" ref="N77:X77" si="60">SUM(N69:N76)</f>
        <v>0</v>
      </c>
      <c r="O77" s="41">
        <f t="shared" si="60"/>
        <v>0</v>
      </c>
      <c r="P77" s="41">
        <f t="shared" si="60"/>
        <v>0</v>
      </c>
      <c r="Q77" s="41">
        <f t="shared" si="60"/>
        <v>0</v>
      </c>
      <c r="R77" s="41">
        <f t="shared" si="60"/>
        <v>0</v>
      </c>
      <c r="S77" s="41">
        <f t="shared" si="60"/>
        <v>0</v>
      </c>
      <c r="T77" s="41">
        <f t="shared" si="60"/>
        <v>0</v>
      </c>
      <c r="U77" s="41">
        <f t="shared" si="60"/>
        <v>0</v>
      </c>
      <c r="V77" s="41">
        <f t="shared" si="60"/>
        <v>0</v>
      </c>
      <c r="W77" s="41">
        <f t="shared" si="60"/>
        <v>0</v>
      </c>
      <c r="X77" s="41">
        <f t="shared" si="60"/>
        <v>0</v>
      </c>
      <c r="Y77" s="19"/>
    </row>
    <row r="78" spans="1:25" ht="15.75" customHeight="1" x14ac:dyDescent="0.3">
      <c r="A78" s="19"/>
      <c r="B78" s="29"/>
      <c r="C78" s="20"/>
      <c r="D78" s="20"/>
      <c r="E78" s="31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s="44" customFormat="1" ht="15.75" customHeight="1" x14ac:dyDescent="0.3">
      <c r="A79" s="19"/>
      <c r="B79" s="29" t="s">
        <v>64</v>
      </c>
      <c r="C79" s="20"/>
      <c r="D79" s="20"/>
      <c r="E79" s="31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5.75" customHeight="1" outlineLevel="1" x14ac:dyDescent="0.3">
      <c r="A80" s="19"/>
      <c r="B80" s="46"/>
      <c r="C80" s="47">
        <v>5</v>
      </c>
      <c r="D80" s="47">
        <v>12</v>
      </c>
      <c r="E80" s="48"/>
      <c r="F80" s="46"/>
      <c r="G80" s="46"/>
      <c r="H80" s="46"/>
      <c r="I80" s="19">
        <f t="shared" ref="I80:I86" si="61">+F80+G80-H80</f>
        <v>0</v>
      </c>
      <c r="J80" s="46"/>
      <c r="K80" s="19">
        <f t="shared" ref="K80:K87" si="62">F80+G80-J80</f>
        <v>0</v>
      </c>
      <c r="L80" s="46">
        <v>1</v>
      </c>
      <c r="M80" s="46">
        <v>12</v>
      </c>
      <c r="N80" s="46"/>
      <c r="O80" s="46"/>
      <c r="P80" s="19">
        <f t="shared" ref="P80:P87" si="63">IF(H80&gt;0,N80+O80,0)</f>
        <v>0</v>
      </c>
      <c r="Q80" s="19">
        <f t="shared" ref="Q80:Q86" si="64">N80+O80-P80</f>
        <v>0</v>
      </c>
      <c r="R80" s="46"/>
      <c r="S80" s="19">
        <f t="shared" ref="S80:S87" si="65">IF((K80/C80/12*D80)+R80&gt;K80,K80-R80,K80/C80/12*D80)+(((N80+O80)/L80)/12*M80)</f>
        <v>0</v>
      </c>
      <c r="T80" s="19">
        <f t="shared" ref="T80:T87" si="66">IF(H80&gt;0,R80+S80,0)</f>
        <v>0</v>
      </c>
      <c r="U80" s="19">
        <f t="shared" ref="U80:U86" si="67">+R80+S80-T80</f>
        <v>0</v>
      </c>
      <c r="V80" s="46"/>
      <c r="W80" s="19">
        <f t="shared" ref="W80:W87" si="68">IF(H80=0,0,V80-H80+T80)</f>
        <v>0</v>
      </c>
      <c r="X80" s="19">
        <f t="shared" ref="X80:X87" si="69">I80+Q80-U80</f>
        <v>0</v>
      </c>
      <c r="Y80" s="19"/>
    </row>
    <row r="81" spans="1:25" ht="15.75" customHeight="1" outlineLevel="1" x14ac:dyDescent="0.3">
      <c r="A81" s="19"/>
      <c r="B81" s="46"/>
      <c r="C81" s="47">
        <v>5</v>
      </c>
      <c r="D81" s="47">
        <v>12</v>
      </c>
      <c r="E81" s="48"/>
      <c r="F81" s="46"/>
      <c r="G81" s="46"/>
      <c r="H81" s="46"/>
      <c r="I81" s="19">
        <f t="shared" si="61"/>
        <v>0</v>
      </c>
      <c r="J81" s="46"/>
      <c r="K81" s="19">
        <f t="shared" si="62"/>
        <v>0</v>
      </c>
      <c r="L81" s="46">
        <v>1</v>
      </c>
      <c r="M81" s="46">
        <v>12</v>
      </c>
      <c r="N81" s="46"/>
      <c r="O81" s="46"/>
      <c r="P81" s="19">
        <f t="shared" si="63"/>
        <v>0</v>
      </c>
      <c r="Q81" s="19">
        <f t="shared" si="64"/>
        <v>0</v>
      </c>
      <c r="R81" s="46"/>
      <c r="S81" s="19">
        <f t="shared" si="65"/>
        <v>0</v>
      </c>
      <c r="T81" s="19">
        <f t="shared" si="66"/>
        <v>0</v>
      </c>
      <c r="U81" s="19">
        <f t="shared" si="67"/>
        <v>0</v>
      </c>
      <c r="V81" s="46"/>
      <c r="W81" s="19">
        <f t="shared" si="68"/>
        <v>0</v>
      </c>
      <c r="X81" s="19">
        <f t="shared" si="69"/>
        <v>0</v>
      </c>
      <c r="Y81" s="19"/>
    </row>
    <row r="82" spans="1:25" ht="15.75" customHeight="1" outlineLevel="1" x14ac:dyDescent="0.3">
      <c r="A82" s="19"/>
      <c r="B82" s="46"/>
      <c r="C82" s="47">
        <v>8</v>
      </c>
      <c r="D82" s="47">
        <v>12</v>
      </c>
      <c r="E82" s="48"/>
      <c r="F82" s="46"/>
      <c r="G82" s="46"/>
      <c r="H82" s="46"/>
      <c r="I82" s="19">
        <f t="shared" si="61"/>
        <v>0</v>
      </c>
      <c r="J82" s="46"/>
      <c r="K82" s="19">
        <f t="shared" si="62"/>
        <v>0</v>
      </c>
      <c r="L82" s="46">
        <v>1</v>
      </c>
      <c r="M82" s="46">
        <v>12</v>
      </c>
      <c r="N82" s="46"/>
      <c r="O82" s="46"/>
      <c r="P82" s="19">
        <f t="shared" si="63"/>
        <v>0</v>
      </c>
      <c r="Q82" s="19">
        <f t="shared" si="64"/>
        <v>0</v>
      </c>
      <c r="R82" s="46"/>
      <c r="S82" s="19">
        <f t="shared" si="65"/>
        <v>0</v>
      </c>
      <c r="T82" s="19">
        <f t="shared" si="66"/>
        <v>0</v>
      </c>
      <c r="U82" s="19">
        <f t="shared" si="67"/>
        <v>0</v>
      </c>
      <c r="V82" s="46"/>
      <c r="W82" s="19">
        <f t="shared" si="68"/>
        <v>0</v>
      </c>
      <c r="X82" s="19">
        <f t="shared" si="69"/>
        <v>0</v>
      </c>
      <c r="Y82" s="19"/>
    </row>
    <row r="83" spans="1:25" ht="15.75" customHeight="1" outlineLevel="1" x14ac:dyDescent="0.3">
      <c r="A83" s="19"/>
      <c r="B83" s="46"/>
      <c r="C83" s="47">
        <v>5</v>
      </c>
      <c r="D83" s="47">
        <v>12</v>
      </c>
      <c r="E83" s="48"/>
      <c r="F83" s="46"/>
      <c r="G83" s="46"/>
      <c r="H83" s="46"/>
      <c r="I83" s="19">
        <f t="shared" si="61"/>
        <v>0</v>
      </c>
      <c r="J83" s="46"/>
      <c r="K83" s="19">
        <f t="shared" si="62"/>
        <v>0</v>
      </c>
      <c r="L83" s="46">
        <v>1</v>
      </c>
      <c r="M83" s="46">
        <v>12</v>
      </c>
      <c r="N83" s="46"/>
      <c r="O83" s="46"/>
      <c r="P83" s="19">
        <f t="shared" si="63"/>
        <v>0</v>
      </c>
      <c r="Q83" s="19">
        <f t="shared" si="64"/>
        <v>0</v>
      </c>
      <c r="R83" s="46"/>
      <c r="S83" s="19">
        <f t="shared" si="65"/>
        <v>0</v>
      </c>
      <c r="T83" s="19">
        <f t="shared" si="66"/>
        <v>0</v>
      </c>
      <c r="U83" s="19">
        <f t="shared" si="67"/>
        <v>0</v>
      </c>
      <c r="V83" s="46"/>
      <c r="W83" s="19">
        <f t="shared" si="68"/>
        <v>0</v>
      </c>
      <c r="X83" s="19">
        <f t="shared" si="69"/>
        <v>0</v>
      </c>
      <c r="Y83" s="19"/>
    </row>
    <row r="84" spans="1:25" ht="15.75" customHeight="1" outlineLevel="1" x14ac:dyDescent="0.3">
      <c r="A84" s="19"/>
      <c r="B84" s="46"/>
      <c r="C84" s="47">
        <v>8</v>
      </c>
      <c r="D84" s="47">
        <v>12</v>
      </c>
      <c r="E84" s="48"/>
      <c r="F84" s="46"/>
      <c r="G84" s="46"/>
      <c r="H84" s="46"/>
      <c r="I84" s="19">
        <f t="shared" si="61"/>
        <v>0</v>
      </c>
      <c r="J84" s="46"/>
      <c r="K84" s="19">
        <f t="shared" si="62"/>
        <v>0</v>
      </c>
      <c r="L84" s="46">
        <v>1</v>
      </c>
      <c r="M84" s="46">
        <v>12</v>
      </c>
      <c r="N84" s="46"/>
      <c r="O84" s="46"/>
      <c r="P84" s="19">
        <f t="shared" si="63"/>
        <v>0</v>
      </c>
      <c r="Q84" s="19">
        <f t="shared" si="64"/>
        <v>0</v>
      </c>
      <c r="R84" s="46"/>
      <c r="S84" s="19">
        <f t="shared" si="65"/>
        <v>0</v>
      </c>
      <c r="T84" s="19">
        <f t="shared" si="66"/>
        <v>0</v>
      </c>
      <c r="U84" s="19">
        <f t="shared" si="67"/>
        <v>0</v>
      </c>
      <c r="V84" s="46"/>
      <c r="W84" s="19">
        <f t="shared" si="68"/>
        <v>0</v>
      </c>
      <c r="X84" s="19">
        <f t="shared" si="69"/>
        <v>0</v>
      </c>
      <c r="Y84" s="19"/>
    </row>
    <row r="85" spans="1:25" ht="15.75" customHeight="1" outlineLevel="1" x14ac:dyDescent="0.3">
      <c r="A85" s="19"/>
      <c r="B85" s="46"/>
      <c r="C85" s="47">
        <v>5</v>
      </c>
      <c r="D85" s="47">
        <v>12</v>
      </c>
      <c r="E85" s="48"/>
      <c r="F85" s="46"/>
      <c r="G85" s="46"/>
      <c r="H85" s="46"/>
      <c r="I85" s="19">
        <f t="shared" si="61"/>
        <v>0</v>
      </c>
      <c r="J85" s="46"/>
      <c r="K85" s="19">
        <f t="shared" si="62"/>
        <v>0</v>
      </c>
      <c r="L85" s="46">
        <v>1</v>
      </c>
      <c r="M85" s="46">
        <v>12</v>
      </c>
      <c r="N85" s="46"/>
      <c r="O85" s="46"/>
      <c r="P85" s="19">
        <f t="shared" si="63"/>
        <v>0</v>
      </c>
      <c r="Q85" s="19">
        <f t="shared" si="64"/>
        <v>0</v>
      </c>
      <c r="R85" s="46"/>
      <c r="S85" s="19">
        <f t="shared" si="65"/>
        <v>0</v>
      </c>
      <c r="T85" s="19">
        <f t="shared" si="66"/>
        <v>0</v>
      </c>
      <c r="U85" s="19">
        <f t="shared" si="67"/>
        <v>0</v>
      </c>
      <c r="V85" s="46"/>
      <c r="W85" s="19">
        <f t="shared" si="68"/>
        <v>0</v>
      </c>
      <c r="X85" s="19">
        <f t="shared" si="69"/>
        <v>0</v>
      </c>
      <c r="Y85" s="19"/>
    </row>
    <row r="86" spans="1:25" ht="15.75" customHeight="1" outlineLevel="1" x14ac:dyDescent="0.3">
      <c r="A86" s="19"/>
      <c r="B86" s="46"/>
      <c r="C86" s="47">
        <v>5</v>
      </c>
      <c r="D86" s="47">
        <v>12</v>
      </c>
      <c r="E86" s="48"/>
      <c r="F86" s="46"/>
      <c r="G86" s="46"/>
      <c r="H86" s="46"/>
      <c r="I86" s="19">
        <f t="shared" si="61"/>
        <v>0</v>
      </c>
      <c r="J86" s="46"/>
      <c r="K86" s="19">
        <f t="shared" si="62"/>
        <v>0</v>
      </c>
      <c r="L86" s="46">
        <v>1</v>
      </c>
      <c r="M86" s="46">
        <v>12</v>
      </c>
      <c r="N86" s="46"/>
      <c r="O86" s="46"/>
      <c r="P86" s="19">
        <f t="shared" si="63"/>
        <v>0</v>
      </c>
      <c r="Q86" s="19">
        <f t="shared" si="64"/>
        <v>0</v>
      </c>
      <c r="R86" s="46"/>
      <c r="S86" s="19">
        <f t="shared" si="65"/>
        <v>0</v>
      </c>
      <c r="T86" s="19">
        <f t="shared" si="66"/>
        <v>0</v>
      </c>
      <c r="U86" s="19">
        <f t="shared" si="67"/>
        <v>0</v>
      </c>
      <c r="V86" s="46"/>
      <c r="W86" s="19">
        <f t="shared" si="68"/>
        <v>0</v>
      </c>
      <c r="X86" s="19">
        <f t="shared" si="69"/>
        <v>0</v>
      </c>
      <c r="Y86" s="19"/>
    </row>
    <row r="87" spans="1:25" ht="15.75" customHeight="1" outlineLevel="1" x14ac:dyDescent="0.3">
      <c r="A87" s="19"/>
      <c r="B87" s="46"/>
      <c r="C87" s="47">
        <v>5</v>
      </c>
      <c r="D87" s="47">
        <v>12</v>
      </c>
      <c r="E87" s="48"/>
      <c r="F87" s="46"/>
      <c r="G87" s="46"/>
      <c r="H87" s="46"/>
      <c r="I87" s="19">
        <f>+F87+G87-H87</f>
        <v>0</v>
      </c>
      <c r="J87" s="46"/>
      <c r="K87" s="19">
        <f t="shared" si="62"/>
        <v>0</v>
      </c>
      <c r="L87" s="46">
        <v>1</v>
      </c>
      <c r="M87" s="46">
        <v>12</v>
      </c>
      <c r="N87" s="46"/>
      <c r="O87" s="46"/>
      <c r="P87" s="19">
        <f t="shared" si="63"/>
        <v>0</v>
      </c>
      <c r="Q87" s="19">
        <f>N87+O87-P87</f>
        <v>0</v>
      </c>
      <c r="R87" s="46"/>
      <c r="S87" s="19">
        <f t="shared" si="65"/>
        <v>0</v>
      </c>
      <c r="T87" s="19">
        <f t="shared" si="66"/>
        <v>0</v>
      </c>
      <c r="U87" s="19">
        <f>+R87+S87-T87</f>
        <v>0</v>
      </c>
      <c r="V87" s="46"/>
      <c r="W87" s="19">
        <f t="shared" si="68"/>
        <v>0</v>
      </c>
      <c r="X87" s="19">
        <f t="shared" si="69"/>
        <v>0</v>
      </c>
      <c r="Y87" s="19"/>
    </row>
    <row r="88" spans="1:25" s="44" customFormat="1" ht="15.75" customHeight="1" x14ac:dyDescent="0.3">
      <c r="A88" s="19"/>
      <c r="B88" s="38" t="s">
        <v>65</v>
      </c>
      <c r="C88" s="39"/>
      <c r="D88" s="39"/>
      <c r="E88" s="42"/>
      <c r="F88" s="41">
        <f t="shared" ref="F88:K88" si="70">SUM(F80:F87)</f>
        <v>0</v>
      </c>
      <c r="G88" s="41">
        <f t="shared" si="70"/>
        <v>0</v>
      </c>
      <c r="H88" s="41">
        <f t="shared" si="70"/>
        <v>0</v>
      </c>
      <c r="I88" s="41">
        <f t="shared" si="70"/>
        <v>0</v>
      </c>
      <c r="J88" s="41">
        <f t="shared" si="70"/>
        <v>0</v>
      </c>
      <c r="K88" s="41">
        <f t="shared" si="70"/>
        <v>0</v>
      </c>
      <c r="L88" s="41"/>
      <c r="M88" s="41"/>
      <c r="N88" s="41">
        <f t="shared" ref="N88:X88" si="71">SUM(N80:N87)</f>
        <v>0</v>
      </c>
      <c r="O88" s="41">
        <f t="shared" si="71"/>
        <v>0</v>
      </c>
      <c r="P88" s="41">
        <f t="shared" si="71"/>
        <v>0</v>
      </c>
      <c r="Q88" s="41">
        <f t="shared" si="71"/>
        <v>0</v>
      </c>
      <c r="R88" s="41">
        <f t="shared" si="71"/>
        <v>0</v>
      </c>
      <c r="S88" s="41">
        <f t="shared" si="71"/>
        <v>0</v>
      </c>
      <c r="T88" s="41">
        <f t="shared" si="71"/>
        <v>0</v>
      </c>
      <c r="U88" s="41">
        <f t="shared" si="71"/>
        <v>0</v>
      </c>
      <c r="V88" s="41">
        <f t="shared" si="71"/>
        <v>0</v>
      </c>
      <c r="W88" s="41">
        <f t="shared" si="71"/>
        <v>0</v>
      </c>
      <c r="X88" s="41">
        <f t="shared" si="71"/>
        <v>0</v>
      </c>
      <c r="Y88" s="19"/>
    </row>
    <row r="89" spans="1:25" ht="15.75" customHeight="1" x14ac:dyDescent="0.3">
      <c r="A89" s="19"/>
      <c r="B89" s="29"/>
      <c r="C89" s="20"/>
      <c r="D89" s="20"/>
      <c r="E89" s="31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s="44" customFormat="1" ht="15.75" customHeight="1" x14ac:dyDescent="0.3">
      <c r="A90" s="19"/>
      <c r="B90" s="29" t="s">
        <v>68</v>
      </c>
      <c r="C90" s="20"/>
      <c r="D90" s="20"/>
      <c r="E90" s="31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5.75" customHeight="1" outlineLevel="1" x14ac:dyDescent="0.3">
      <c r="A91" s="19"/>
      <c r="B91" s="46"/>
      <c r="C91" s="47">
        <v>5</v>
      </c>
      <c r="D91" s="47">
        <v>12</v>
      </c>
      <c r="E91" s="48"/>
      <c r="F91" s="46"/>
      <c r="G91" s="46"/>
      <c r="H91" s="46"/>
      <c r="I91" s="19">
        <f t="shared" ref="I91:I98" si="72">+F91+G91-H91</f>
        <v>0</v>
      </c>
      <c r="J91" s="46"/>
      <c r="K91" s="19">
        <f t="shared" ref="K91:K98" si="73">F91+G91-J91</f>
        <v>0</v>
      </c>
      <c r="L91" s="46">
        <v>1</v>
      </c>
      <c r="M91" s="46">
        <v>12</v>
      </c>
      <c r="N91" s="46"/>
      <c r="O91" s="46"/>
      <c r="P91" s="19">
        <f t="shared" ref="P91:P98" si="74">IF(H91&gt;0,N91+O91,0)</f>
        <v>0</v>
      </c>
      <c r="Q91" s="19">
        <f t="shared" ref="Q91:Q98" si="75">N91+O91-P91</f>
        <v>0</v>
      </c>
      <c r="R91" s="46"/>
      <c r="S91" s="19">
        <f t="shared" ref="S91:S98" si="76">IF((K91/C91/12*D91)+R91&gt;K91,K91-R91,K91/C91/12*D91)+(((N91+O91)/L91)/12*M91)</f>
        <v>0</v>
      </c>
      <c r="T91" s="19">
        <f t="shared" ref="T91:T98" si="77">IF(H91&gt;0,R91+S91,0)</f>
        <v>0</v>
      </c>
      <c r="U91" s="19">
        <f t="shared" ref="U91:U98" si="78">+R91+S91-T91</f>
        <v>0</v>
      </c>
      <c r="V91" s="46"/>
      <c r="W91" s="19">
        <f t="shared" ref="W91:W98" si="79">IF(H91=0,0,V91-H91+T91)</f>
        <v>0</v>
      </c>
      <c r="X91" s="19">
        <f t="shared" ref="X91:X98" si="80">I91+Q91-U91</f>
        <v>0</v>
      </c>
      <c r="Y91" s="19"/>
    </row>
    <row r="92" spans="1:25" ht="15.75" customHeight="1" outlineLevel="1" x14ac:dyDescent="0.3">
      <c r="A92" s="19"/>
      <c r="B92" s="46"/>
      <c r="C92" s="47">
        <v>5</v>
      </c>
      <c r="D92" s="47">
        <v>12</v>
      </c>
      <c r="E92" s="48"/>
      <c r="F92" s="46"/>
      <c r="G92" s="46"/>
      <c r="H92" s="46"/>
      <c r="I92" s="19">
        <f t="shared" si="72"/>
        <v>0</v>
      </c>
      <c r="J92" s="46"/>
      <c r="K92" s="19">
        <f t="shared" si="73"/>
        <v>0</v>
      </c>
      <c r="L92" s="46">
        <v>1</v>
      </c>
      <c r="M92" s="46">
        <v>12</v>
      </c>
      <c r="N92" s="46"/>
      <c r="O92" s="46"/>
      <c r="P92" s="19">
        <f t="shared" si="74"/>
        <v>0</v>
      </c>
      <c r="Q92" s="19">
        <f t="shared" si="75"/>
        <v>0</v>
      </c>
      <c r="R92" s="46"/>
      <c r="S92" s="19">
        <f t="shared" si="76"/>
        <v>0</v>
      </c>
      <c r="T92" s="19">
        <f t="shared" si="77"/>
        <v>0</v>
      </c>
      <c r="U92" s="19">
        <f t="shared" si="78"/>
        <v>0</v>
      </c>
      <c r="V92" s="46"/>
      <c r="W92" s="19">
        <f t="shared" si="79"/>
        <v>0</v>
      </c>
      <c r="X92" s="19">
        <f t="shared" si="80"/>
        <v>0</v>
      </c>
      <c r="Y92" s="19"/>
    </row>
    <row r="93" spans="1:25" ht="15.75" customHeight="1" outlineLevel="1" x14ac:dyDescent="0.3">
      <c r="A93" s="19"/>
      <c r="B93" s="46"/>
      <c r="C93" s="47">
        <v>5</v>
      </c>
      <c r="D93" s="47">
        <v>12</v>
      </c>
      <c r="E93" s="48"/>
      <c r="F93" s="46"/>
      <c r="G93" s="46"/>
      <c r="H93" s="46"/>
      <c r="I93" s="19">
        <f t="shared" si="72"/>
        <v>0</v>
      </c>
      <c r="J93" s="46"/>
      <c r="K93" s="19">
        <f t="shared" si="73"/>
        <v>0</v>
      </c>
      <c r="L93" s="46">
        <v>1</v>
      </c>
      <c r="M93" s="46">
        <v>12</v>
      </c>
      <c r="N93" s="46"/>
      <c r="O93" s="46"/>
      <c r="P93" s="19">
        <f t="shared" si="74"/>
        <v>0</v>
      </c>
      <c r="Q93" s="19">
        <f t="shared" si="75"/>
        <v>0</v>
      </c>
      <c r="R93" s="46"/>
      <c r="S93" s="19">
        <f t="shared" si="76"/>
        <v>0</v>
      </c>
      <c r="T93" s="19">
        <f t="shared" si="77"/>
        <v>0</v>
      </c>
      <c r="U93" s="19">
        <f t="shared" si="78"/>
        <v>0</v>
      </c>
      <c r="V93" s="46"/>
      <c r="W93" s="19">
        <f t="shared" si="79"/>
        <v>0</v>
      </c>
      <c r="X93" s="19">
        <f t="shared" si="80"/>
        <v>0</v>
      </c>
      <c r="Y93" s="19"/>
    </row>
    <row r="94" spans="1:25" ht="15.75" customHeight="1" outlineLevel="1" x14ac:dyDescent="0.3">
      <c r="A94" s="19"/>
      <c r="B94" s="46"/>
      <c r="C94" s="47">
        <v>5</v>
      </c>
      <c r="D94" s="47">
        <v>12</v>
      </c>
      <c r="E94" s="48"/>
      <c r="F94" s="46"/>
      <c r="G94" s="46"/>
      <c r="H94" s="46"/>
      <c r="I94" s="19">
        <f t="shared" si="72"/>
        <v>0</v>
      </c>
      <c r="J94" s="46"/>
      <c r="K94" s="19">
        <f t="shared" si="73"/>
        <v>0</v>
      </c>
      <c r="L94" s="46">
        <v>1</v>
      </c>
      <c r="M94" s="46">
        <v>12</v>
      </c>
      <c r="N94" s="46"/>
      <c r="O94" s="46"/>
      <c r="P94" s="19">
        <f t="shared" si="74"/>
        <v>0</v>
      </c>
      <c r="Q94" s="19">
        <f t="shared" si="75"/>
        <v>0</v>
      </c>
      <c r="R94" s="46"/>
      <c r="S94" s="19">
        <f t="shared" si="76"/>
        <v>0</v>
      </c>
      <c r="T94" s="19">
        <f t="shared" si="77"/>
        <v>0</v>
      </c>
      <c r="U94" s="19">
        <f t="shared" si="78"/>
        <v>0</v>
      </c>
      <c r="V94" s="46"/>
      <c r="W94" s="19">
        <f t="shared" si="79"/>
        <v>0</v>
      </c>
      <c r="X94" s="19">
        <f t="shared" si="80"/>
        <v>0</v>
      </c>
      <c r="Y94" s="19"/>
    </row>
    <row r="95" spans="1:25" ht="15.75" customHeight="1" outlineLevel="1" x14ac:dyDescent="0.3">
      <c r="A95" s="19"/>
      <c r="B95" s="46"/>
      <c r="C95" s="47">
        <v>5</v>
      </c>
      <c r="D95" s="47">
        <v>12</v>
      </c>
      <c r="E95" s="48"/>
      <c r="F95" s="46"/>
      <c r="G95" s="46"/>
      <c r="H95" s="46"/>
      <c r="I95" s="19">
        <f t="shared" si="72"/>
        <v>0</v>
      </c>
      <c r="J95" s="46"/>
      <c r="K95" s="19">
        <f t="shared" si="73"/>
        <v>0</v>
      </c>
      <c r="L95" s="46">
        <v>1</v>
      </c>
      <c r="M95" s="46">
        <v>12</v>
      </c>
      <c r="N95" s="46"/>
      <c r="O95" s="46"/>
      <c r="P95" s="19">
        <f t="shared" si="74"/>
        <v>0</v>
      </c>
      <c r="Q95" s="19">
        <f t="shared" si="75"/>
        <v>0</v>
      </c>
      <c r="R95" s="46"/>
      <c r="S95" s="19">
        <f t="shared" si="76"/>
        <v>0</v>
      </c>
      <c r="T95" s="19">
        <f t="shared" si="77"/>
        <v>0</v>
      </c>
      <c r="U95" s="19">
        <f t="shared" si="78"/>
        <v>0</v>
      </c>
      <c r="V95" s="46"/>
      <c r="W95" s="19">
        <f>IF(H95=0,0,V95-H95+T95)</f>
        <v>0</v>
      </c>
      <c r="X95" s="19">
        <f t="shared" si="80"/>
        <v>0</v>
      </c>
      <c r="Y95" s="19"/>
    </row>
    <row r="96" spans="1:25" ht="15.75" customHeight="1" outlineLevel="1" x14ac:dyDescent="0.3">
      <c r="A96" s="19"/>
      <c r="B96" s="46"/>
      <c r="C96" s="47">
        <v>5</v>
      </c>
      <c r="D96" s="47">
        <v>12</v>
      </c>
      <c r="E96" s="48"/>
      <c r="F96" s="46"/>
      <c r="G96" s="46"/>
      <c r="H96" s="46"/>
      <c r="I96" s="19">
        <f t="shared" si="72"/>
        <v>0</v>
      </c>
      <c r="J96" s="46"/>
      <c r="K96" s="19">
        <f t="shared" si="73"/>
        <v>0</v>
      </c>
      <c r="L96" s="46">
        <v>1</v>
      </c>
      <c r="M96" s="46">
        <v>12</v>
      </c>
      <c r="N96" s="46"/>
      <c r="O96" s="46"/>
      <c r="P96" s="19">
        <f t="shared" si="74"/>
        <v>0</v>
      </c>
      <c r="Q96" s="19">
        <f t="shared" si="75"/>
        <v>0</v>
      </c>
      <c r="R96" s="46"/>
      <c r="S96" s="19">
        <f t="shared" si="76"/>
        <v>0</v>
      </c>
      <c r="T96" s="19">
        <f t="shared" si="77"/>
        <v>0</v>
      </c>
      <c r="U96" s="19">
        <f t="shared" si="78"/>
        <v>0</v>
      </c>
      <c r="V96" s="46"/>
      <c r="W96" s="19">
        <f t="shared" si="79"/>
        <v>0</v>
      </c>
      <c r="X96" s="19">
        <f t="shared" si="80"/>
        <v>0</v>
      </c>
      <c r="Y96" s="19"/>
    </row>
    <row r="97" spans="1:25" ht="15.75" customHeight="1" outlineLevel="1" x14ac:dyDescent="0.3">
      <c r="A97" s="19"/>
      <c r="B97" s="46"/>
      <c r="C97" s="47">
        <v>5</v>
      </c>
      <c r="D97" s="47">
        <v>12</v>
      </c>
      <c r="E97" s="48"/>
      <c r="F97" s="46"/>
      <c r="G97" s="46"/>
      <c r="H97" s="46"/>
      <c r="I97" s="19">
        <f t="shared" si="72"/>
        <v>0</v>
      </c>
      <c r="J97" s="46"/>
      <c r="K97" s="19">
        <f t="shared" si="73"/>
        <v>0</v>
      </c>
      <c r="L97" s="46">
        <v>1</v>
      </c>
      <c r="M97" s="46">
        <v>12</v>
      </c>
      <c r="N97" s="46"/>
      <c r="O97" s="46"/>
      <c r="P97" s="19">
        <f t="shared" si="74"/>
        <v>0</v>
      </c>
      <c r="Q97" s="19">
        <f t="shared" si="75"/>
        <v>0</v>
      </c>
      <c r="R97" s="46"/>
      <c r="S97" s="19">
        <f t="shared" si="76"/>
        <v>0</v>
      </c>
      <c r="T97" s="19">
        <f t="shared" si="77"/>
        <v>0</v>
      </c>
      <c r="U97" s="19">
        <f t="shared" si="78"/>
        <v>0</v>
      </c>
      <c r="V97" s="46"/>
      <c r="W97" s="19">
        <f t="shared" si="79"/>
        <v>0</v>
      </c>
      <c r="X97" s="19">
        <f t="shared" si="80"/>
        <v>0</v>
      </c>
      <c r="Y97" s="19"/>
    </row>
    <row r="98" spans="1:25" ht="15.75" customHeight="1" outlineLevel="1" x14ac:dyDescent="0.3">
      <c r="A98" s="19"/>
      <c r="B98" s="46"/>
      <c r="C98" s="47">
        <v>5</v>
      </c>
      <c r="D98" s="47">
        <v>12</v>
      </c>
      <c r="E98" s="48"/>
      <c r="F98" s="46"/>
      <c r="G98" s="46"/>
      <c r="H98" s="46"/>
      <c r="I98" s="19">
        <f t="shared" si="72"/>
        <v>0</v>
      </c>
      <c r="J98" s="46"/>
      <c r="K98" s="19">
        <f t="shared" si="73"/>
        <v>0</v>
      </c>
      <c r="L98" s="46">
        <v>1</v>
      </c>
      <c r="M98" s="46">
        <v>12</v>
      </c>
      <c r="N98" s="46"/>
      <c r="O98" s="46"/>
      <c r="P98" s="19">
        <f t="shared" si="74"/>
        <v>0</v>
      </c>
      <c r="Q98" s="19">
        <f t="shared" si="75"/>
        <v>0</v>
      </c>
      <c r="R98" s="46"/>
      <c r="S98" s="19">
        <f t="shared" si="76"/>
        <v>0</v>
      </c>
      <c r="T98" s="19">
        <f t="shared" si="77"/>
        <v>0</v>
      </c>
      <c r="U98" s="19">
        <f t="shared" si="78"/>
        <v>0</v>
      </c>
      <c r="V98" s="46"/>
      <c r="W98" s="19">
        <f t="shared" si="79"/>
        <v>0</v>
      </c>
      <c r="X98" s="19">
        <f t="shared" si="80"/>
        <v>0</v>
      </c>
      <c r="Y98" s="19"/>
    </row>
    <row r="99" spans="1:25" s="44" customFormat="1" ht="15.75" customHeight="1" x14ac:dyDescent="0.3">
      <c r="A99" s="19"/>
      <c r="B99" s="38" t="s">
        <v>69</v>
      </c>
      <c r="C99" s="39"/>
      <c r="D99" s="39"/>
      <c r="E99" s="42"/>
      <c r="F99" s="41">
        <f t="shared" ref="F99:K99" si="81">SUM(F91:F98)</f>
        <v>0</v>
      </c>
      <c r="G99" s="41">
        <f t="shared" si="81"/>
        <v>0</v>
      </c>
      <c r="H99" s="41">
        <f t="shared" si="81"/>
        <v>0</v>
      </c>
      <c r="I99" s="41">
        <f t="shared" si="81"/>
        <v>0</v>
      </c>
      <c r="J99" s="41">
        <f t="shared" si="81"/>
        <v>0</v>
      </c>
      <c r="K99" s="41">
        <f t="shared" si="81"/>
        <v>0</v>
      </c>
      <c r="L99" s="41"/>
      <c r="M99" s="41"/>
      <c r="N99" s="41">
        <f t="shared" ref="N99:X99" si="82">SUM(N91:N98)</f>
        <v>0</v>
      </c>
      <c r="O99" s="41">
        <f t="shared" si="82"/>
        <v>0</v>
      </c>
      <c r="P99" s="41">
        <f t="shared" si="82"/>
        <v>0</v>
      </c>
      <c r="Q99" s="41">
        <f t="shared" si="82"/>
        <v>0</v>
      </c>
      <c r="R99" s="41">
        <f t="shared" si="82"/>
        <v>0</v>
      </c>
      <c r="S99" s="41">
        <f t="shared" si="82"/>
        <v>0</v>
      </c>
      <c r="T99" s="41">
        <f t="shared" si="82"/>
        <v>0</v>
      </c>
      <c r="U99" s="41">
        <f t="shared" si="82"/>
        <v>0</v>
      </c>
      <c r="V99" s="41">
        <f t="shared" si="82"/>
        <v>0</v>
      </c>
      <c r="W99" s="41">
        <f t="shared" si="82"/>
        <v>0</v>
      </c>
      <c r="X99" s="41">
        <f t="shared" si="82"/>
        <v>0</v>
      </c>
      <c r="Y99" s="19"/>
    </row>
    <row r="100" spans="1:25" ht="15.75" customHeight="1" x14ac:dyDescent="0.3">
      <c r="A100" s="19"/>
      <c r="B100" s="29"/>
      <c r="C100" s="20"/>
      <c r="D100" s="20"/>
      <c r="E100" s="31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44" customFormat="1" ht="15.75" customHeight="1" x14ac:dyDescent="0.3">
      <c r="A101" s="19"/>
      <c r="B101" s="45" t="s">
        <v>70</v>
      </c>
      <c r="C101" s="20"/>
      <c r="D101" s="20"/>
      <c r="E101" s="31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5.75" customHeight="1" outlineLevel="1" x14ac:dyDescent="0.3">
      <c r="A102" s="19"/>
      <c r="B102" s="46"/>
      <c r="C102" s="47">
        <v>5</v>
      </c>
      <c r="D102" s="47">
        <v>12</v>
      </c>
      <c r="E102" s="48"/>
      <c r="F102" s="46"/>
      <c r="G102" s="46"/>
      <c r="H102" s="46"/>
      <c r="I102" s="19">
        <f t="shared" ref="I102:I109" si="83">+F102+G102-H102</f>
        <v>0</v>
      </c>
      <c r="J102" s="46"/>
      <c r="K102" s="19">
        <f t="shared" ref="K102:K109" si="84">F102+G102-J102</f>
        <v>0</v>
      </c>
      <c r="L102" s="46">
        <v>1</v>
      </c>
      <c r="M102" s="46">
        <v>12</v>
      </c>
      <c r="N102" s="46"/>
      <c r="O102" s="46"/>
      <c r="P102" s="19">
        <f t="shared" ref="P102:P109" si="85">IF(H102&gt;0,N102+O102,0)</f>
        <v>0</v>
      </c>
      <c r="Q102" s="19">
        <f t="shared" ref="Q102:Q109" si="86">N102+O102-P102</f>
        <v>0</v>
      </c>
      <c r="R102" s="46"/>
      <c r="S102" s="19">
        <f t="shared" ref="S102:S109" si="87">IF((K102/C102/12*D102)+R102&gt;K102,K102-R102,K102/C102/12*D102)+(((N102+O102)/L102)/12*M102)</f>
        <v>0</v>
      </c>
      <c r="T102" s="19">
        <f t="shared" ref="T102:T109" si="88">IF(H102&gt;0,R102+S102,0)</f>
        <v>0</v>
      </c>
      <c r="U102" s="19">
        <f t="shared" ref="U102:U109" si="89">+R102+S102-T102</f>
        <v>0</v>
      </c>
      <c r="V102" s="46"/>
      <c r="W102" s="19">
        <f t="shared" ref="W102:W109" si="90">IF(H102=0,0,V102-H102+T102)</f>
        <v>0</v>
      </c>
      <c r="X102" s="19">
        <f t="shared" ref="X102:X109" si="91">I102+Q102-U102</f>
        <v>0</v>
      </c>
      <c r="Y102" s="19"/>
    </row>
    <row r="103" spans="1:25" ht="15.75" customHeight="1" outlineLevel="1" x14ac:dyDescent="0.3">
      <c r="A103" s="19"/>
      <c r="B103" s="46"/>
      <c r="C103" s="47">
        <v>5</v>
      </c>
      <c r="D103" s="47">
        <v>12</v>
      </c>
      <c r="E103" s="48"/>
      <c r="F103" s="46"/>
      <c r="G103" s="46"/>
      <c r="H103" s="46"/>
      <c r="I103" s="19">
        <f t="shared" si="83"/>
        <v>0</v>
      </c>
      <c r="J103" s="46"/>
      <c r="K103" s="19">
        <f t="shared" si="84"/>
        <v>0</v>
      </c>
      <c r="L103" s="46">
        <v>1</v>
      </c>
      <c r="M103" s="46">
        <v>12</v>
      </c>
      <c r="N103" s="46"/>
      <c r="O103" s="46"/>
      <c r="P103" s="19">
        <f t="shared" si="85"/>
        <v>0</v>
      </c>
      <c r="Q103" s="19">
        <f t="shared" si="86"/>
        <v>0</v>
      </c>
      <c r="R103" s="46"/>
      <c r="S103" s="19">
        <f t="shared" si="87"/>
        <v>0</v>
      </c>
      <c r="T103" s="19">
        <f t="shared" si="88"/>
        <v>0</v>
      </c>
      <c r="U103" s="19">
        <f t="shared" si="89"/>
        <v>0</v>
      </c>
      <c r="V103" s="46"/>
      <c r="W103" s="19">
        <f t="shared" si="90"/>
        <v>0</v>
      </c>
      <c r="X103" s="19">
        <f t="shared" si="91"/>
        <v>0</v>
      </c>
      <c r="Y103" s="19"/>
    </row>
    <row r="104" spans="1:25" ht="15.75" customHeight="1" outlineLevel="1" x14ac:dyDescent="0.3">
      <c r="A104" s="19"/>
      <c r="B104" s="46"/>
      <c r="C104" s="47">
        <v>5</v>
      </c>
      <c r="D104" s="47">
        <v>12</v>
      </c>
      <c r="E104" s="48"/>
      <c r="F104" s="46"/>
      <c r="G104" s="46"/>
      <c r="H104" s="46"/>
      <c r="I104" s="19">
        <f t="shared" si="83"/>
        <v>0</v>
      </c>
      <c r="J104" s="46"/>
      <c r="K104" s="19">
        <f t="shared" si="84"/>
        <v>0</v>
      </c>
      <c r="L104" s="46">
        <v>1</v>
      </c>
      <c r="M104" s="46">
        <v>12</v>
      </c>
      <c r="N104" s="46"/>
      <c r="O104" s="46"/>
      <c r="P104" s="19">
        <f t="shared" si="85"/>
        <v>0</v>
      </c>
      <c r="Q104" s="19">
        <f t="shared" si="86"/>
        <v>0</v>
      </c>
      <c r="R104" s="46"/>
      <c r="S104" s="19">
        <f t="shared" si="87"/>
        <v>0</v>
      </c>
      <c r="T104" s="19">
        <f t="shared" si="88"/>
        <v>0</v>
      </c>
      <c r="U104" s="19">
        <f t="shared" si="89"/>
        <v>0</v>
      </c>
      <c r="V104" s="46"/>
      <c r="W104" s="19">
        <f t="shared" si="90"/>
        <v>0</v>
      </c>
      <c r="X104" s="19">
        <f t="shared" si="91"/>
        <v>0</v>
      </c>
      <c r="Y104" s="19"/>
    </row>
    <row r="105" spans="1:25" ht="15.75" customHeight="1" outlineLevel="1" x14ac:dyDescent="0.3">
      <c r="A105" s="19"/>
      <c r="B105" s="46"/>
      <c r="C105" s="47">
        <v>5</v>
      </c>
      <c r="D105" s="47">
        <v>12</v>
      </c>
      <c r="E105" s="48"/>
      <c r="F105" s="46"/>
      <c r="G105" s="46"/>
      <c r="H105" s="46"/>
      <c r="I105" s="19">
        <f t="shared" si="83"/>
        <v>0</v>
      </c>
      <c r="J105" s="46"/>
      <c r="K105" s="19">
        <f t="shared" si="84"/>
        <v>0</v>
      </c>
      <c r="L105" s="46">
        <v>1</v>
      </c>
      <c r="M105" s="46">
        <v>12</v>
      </c>
      <c r="N105" s="46"/>
      <c r="O105" s="46"/>
      <c r="P105" s="19">
        <f t="shared" si="85"/>
        <v>0</v>
      </c>
      <c r="Q105" s="19">
        <f t="shared" si="86"/>
        <v>0</v>
      </c>
      <c r="R105" s="46"/>
      <c r="S105" s="19">
        <f t="shared" si="87"/>
        <v>0</v>
      </c>
      <c r="T105" s="19">
        <f t="shared" si="88"/>
        <v>0</v>
      </c>
      <c r="U105" s="19">
        <f t="shared" si="89"/>
        <v>0</v>
      </c>
      <c r="V105" s="46"/>
      <c r="W105" s="19">
        <f t="shared" si="90"/>
        <v>0</v>
      </c>
      <c r="X105" s="19">
        <f t="shared" si="91"/>
        <v>0</v>
      </c>
      <c r="Y105" s="19"/>
    </row>
    <row r="106" spans="1:25" ht="15.75" customHeight="1" outlineLevel="1" x14ac:dyDescent="0.3">
      <c r="A106" s="19"/>
      <c r="B106" s="46"/>
      <c r="C106" s="47">
        <v>5</v>
      </c>
      <c r="D106" s="47">
        <v>12</v>
      </c>
      <c r="E106" s="48"/>
      <c r="F106" s="46"/>
      <c r="G106" s="46"/>
      <c r="H106" s="46"/>
      <c r="I106" s="19">
        <f t="shared" si="83"/>
        <v>0</v>
      </c>
      <c r="J106" s="46"/>
      <c r="K106" s="19">
        <f t="shared" si="84"/>
        <v>0</v>
      </c>
      <c r="L106" s="46">
        <v>1</v>
      </c>
      <c r="M106" s="46">
        <v>12</v>
      </c>
      <c r="N106" s="46"/>
      <c r="O106" s="46"/>
      <c r="P106" s="19">
        <f t="shared" si="85"/>
        <v>0</v>
      </c>
      <c r="Q106" s="19">
        <f t="shared" si="86"/>
        <v>0</v>
      </c>
      <c r="R106" s="46"/>
      <c r="S106" s="19">
        <f t="shared" si="87"/>
        <v>0</v>
      </c>
      <c r="T106" s="19">
        <f t="shared" si="88"/>
        <v>0</v>
      </c>
      <c r="U106" s="19">
        <f t="shared" si="89"/>
        <v>0</v>
      </c>
      <c r="V106" s="46"/>
      <c r="W106" s="19">
        <f t="shared" si="90"/>
        <v>0</v>
      </c>
      <c r="X106" s="19">
        <f t="shared" si="91"/>
        <v>0</v>
      </c>
      <c r="Y106" s="19"/>
    </row>
    <row r="107" spans="1:25" ht="15.75" customHeight="1" outlineLevel="1" x14ac:dyDescent="0.3">
      <c r="A107" s="19"/>
      <c r="B107" s="46"/>
      <c r="C107" s="47">
        <v>5</v>
      </c>
      <c r="D107" s="47">
        <v>12</v>
      </c>
      <c r="E107" s="48"/>
      <c r="F107" s="46"/>
      <c r="G107" s="46"/>
      <c r="H107" s="46"/>
      <c r="I107" s="19">
        <f t="shared" si="83"/>
        <v>0</v>
      </c>
      <c r="J107" s="46"/>
      <c r="K107" s="19">
        <f t="shared" si="84"/>
        <v>0</v>
      </c>
      <c r="L107" s="46">
        <v>1</v>
      </c>
      <c r="M107" s="46">
        <v>12</v>
      </c>
      <c r="N107" s="46"/>
      <c r="O107" s="46"/>
      <c r="P107" s="19">
        <f t="shared" si="85"/>
        <v>0</v>
      </c>
      <c r="Q107" s="19">
        <f t="shared" si="86"/>
        <v>0</v>
      </c>
      <c r="R107" s="46"/>
      <c r="S107" s="19">
        <f t="shared" si="87"/>
        <v>0</v>
      </c>
      <c r="T107" s="19">
        <f t="shared" si="88"/>
        <v>0</v>
      </c>
      <c r="U107" s="19">
        <f t="shared" si="89"/>
        <v>0</v>
      </c>
      <c r="V107" s="46"/>
      <c r="W107" s="19">
        <f t="shared" si="90"/>
        <v>0</v>
      </c>
      <c r="X107" s="19">
        <f t="shared" si="91"/>
        <v>0</v>
      </c>
      <c r="Y107" s="19"/>
    </row>
    <row r="108" spans="1:25" ht="15.75" customHeight="1" outlineLevel="1" x14ac:dyDescent="0.3">
      <c r="A108" s="19"/>
      <c r="B108" s="46"/>
      <c r="C108" s="47">
        <v>5</v>
      </c>
      <c r="D108" s="47">
        <v>12</v>
      </c>
      <c r="E108" s="48"/>
      <c r="F108" s="46"/>
      <c r="G108" s="46"/>
      <c r="H108" s="46"/>
      <c r="I108" s="19">
        <f t="shared" si="83"/>
        <v>0</v>
      </c>
      <c r="J108" s="46"/>
      <c r="K108" s="19">
        <f t="shared" si="84"/>
        <v>0</v>
      </c>
      <c r="L108" s="46">
        <v>1</v>
      </c>
      <c r="M108" s="46">
        <v>12</v>
      </c>
      <c r="N108" s="46"/>
      <c r="O108" s="46"/>
      <c r="P108" s="19">
        <f t="shared" si="85"/>
        <v>0</v>
      </c>
      <c r="Q108" s="19">
        <f t="shared" si="86"/>
        <v>0</v>
      </c>
      <c r="R108" s="46"/>
      <c r="S108" s="19">
        <f t="shared" si="87"/>
        <v>0</v>
      </c>
      <c r="T108" s="19">
        <f t="shared" si="88"/>
        <v>0</v>
      </c>
      <c r="U108" s="19">
        <f t="shared" si="89"/>
        <v>0</v>
      </c>
      <c r="V108" s="46"/>
      <c r="W108" s="19">
        <f t="shared" si="90"/>
        <v>0</v>
      </c>
      <c r="X108" s="19">
        <f t="shared" si="91"/>
        <v>0</v>
      </c>
      <c r="Y108" s="19"/>
    </row>
    <row r="109" spans="1:25" ht="15.75" customHeight="1" outlineLevel="1" x14ac:dyDescent="0.3">
      <c r="A109" s="19"/>
      <c r="B109" s="46"/>
      <c r="C109" s="47">
        <v>5</v>
      </c>
      <c r="D109" s="47">
        <v>12</v>
      </c>
      <c r="E109" s="48"/>
      <c r="F109" s="46"/>
      <c r="G109" s="46"/>
      <c r="H109" s="46"/>
      <c r="I109" s="19">
        <f t="shared" si="83"/>
        <v>0</v>
      </c>
      <c r="J109" s="46"/>
      <c r="K109" s="19">
        <f t="shared" si="84"/>
        <v>0</v>
      </c>
      <c r="L109" s="46">
        <v>1</v>
      </c>
      <c r="M109" s="46">
        <v>12</v>
      </c>
      <c r="N109" s="46"/>
      <c r="O109" s="46"/>
      <c r="P109" s="19">
        <f t="shared" si="85"/>
        <v>0</v>
      </c>
      <c r="Q109" s="19">
        <f t="shared" si="86"/>
        <v>0</v>
      </c>
      <c r="R109" s="46"/>
      <c r="S109" s="19">
        <f t="shared" si="87"/>
        <v>0</v>
      </c>
      <c r="T109" s="19">
        <f t="shared" si="88"/>
        <v>0</v>
      </c>
      <c r="U109" s="19">
        <f t="shared" si="89"/>
        <v>0</v>
      </c>
      <c r="V109" s="46"/>
      <c r="W109" s="19">
        <f t="shared" si="90"/>
        <v>0</v>
      </c>
      <c r="X109" s="19">
        <f t="shared" si="91"/>
        <v>0</v>
      </c>
      <c r="Y109" s="19"/>
    </row>
    <row r="110" spans="1:25" s="44" customFormat="1" ht="15.75" customHeight="1" x14ac:dyDescent="0.3">
      <c r="A110" s="19"/>
      <c r="B110" s="38" t="s">
        <v>71</v>
      </c>
      <c r="C110" s="39"/>
      <c r="D110" s="39"/>
      <c r="E110" s="42"/>
      <c r="F110" s="41">
        <f t="shared" ref="F110:K110" si="92">SUM(F102:F109)</f>
        <v>0</v>
      </c>
      <c r="G110" s="41">
        <f t="shared" si="92"/>
        <v>0</v>
      </c>
      <c r="H110" s="41">
        <f t="shared" si="92"/>
        <v>0</v>
      </c>
      <c r="I110" s="41">
        <f t="shared" si="92"/>
        <v>0</v>
      </c>
      <c r="J110" s="41">
        <f t="shared" si="92"/>
        <v>0</v>
      </c>
      <c r="K110" s="41">
        <f t="shared" si="92"/>
        <v>0</v>
      </c>
      <c r="L110" s="41"/>
      <c r="M110" s="41"/>
      <c r="N110" s="41">
        <f t="shared" ref="N110:X110" si="93">SUM(N102:N109)</f>
        <v>0</v>
      </c>
      <c r="O110" s="41">
        <f t="shared" si="93"/>
        <v>0</v>
      </c>
      <c r="P110" s="41">
        <f t="shared" si="93"/>
        <v>0</v>
      </c>
      <c r="Q110" s="41">
        <f t="shared" si="93"/>
        <v>0</v>
      </c>
      <c r="R110" s="41">
        <f t="shared" si="93"/>
        <v>0</v>
      </c>
      <c r="S110" s="41">
        <f t="shared" si="93"/>
        <v>0</v>
      </c>
      <c r="T110" s="41">
        <f t="shared" si="93"/>
        <v>0</v>
      </c>
      <c r="U110" s="41">
        <f t="shared" si="93"/>
        <v>0</v>
      </c>
      <c r="V110" s="41">
        <f t="shared" si="93"/>
        <v>0</v>
      </c>
      <c r="W110" s="41">
        <f t="shared" si="93"/>
        <v>0</v>
      </c>
      <c r="X110" s="41">
        <f t="shared" si="93"/>
        <v>0</v>
      </c>
      <c r="Y110" s="19"/>
    </row>
    <row r="111" spans="1:25" ht="15.75" customHeight="1" x14ac:dyDescent="0.3">
      <c r="A111" s="19"/>
      <c r="B111" s="29"/>
      <c r="C111" s="20"/>
      <c r="D111" s="20"/>
      <c r="E111" s="31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s="44" customFormat="1" ht="15.75" customHeight="1" x14ac:dyDescent="0.3">
      <c r="A112" s="19"/>
      <c r="B112" s="45" t="s">
        <v>5</v>
      </c>
      <c r="C112" s="20"/>
      <c r="D112" s="20"/>
      <c r="E112" s="31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5.75" customHeight="1" outlineLevel="1" x14ac:dyDescent="0.3">
      <c r="A113" s="19"/>
      <c r="B113" s="46"/>
      <c r="C113" s="47">
        <v>5</v>
      </c>
      <c r="D113" s="47">
        <v>12</v>
      </c>
      <c r="E113" s="48"/>
      <c r="F113" s="46"/>
      <c r="G113" s="46"/>
      <c r="H113" s="46"/>
      <c r="I113" s="19">
        <f t="shared" ref="I113:I120" si="94">+F113+G113-H113</f>
        <v>0</v>
      </c>
      <c r="J113" s="46"/>
      <c r="K113" s="19">
        <f t="shared" ref="K113:K120" si="95">F113+G113-J113</f>
        <v>0</v>
      </c>
      <c r="L113" s="46">
        <v>1</v>
      </c>
      <c r="M113" s="46">
        <v>12</v>
      </c>
      <c r="N113" s="46"/>
      <c r="O113" s="46"/>
      <c r="P113" s="19">
        <f t="shared" ref="P113:P120" si="96">IF(H113&gt;0,N113+O113,0)</f>
        <v>0</v>
      </c>
      <c r="Q113" s="19">
        <f t="shared" ref="Q113:Q120" si="97">N113+O113-P113</f>
        <v>0</v>
      </c>
      <c r="R113" s="46"/>
      <c r="S113" s="19">
        <f t="shared" ref="S113:S120" si="98">IF((K113/C113/12*D113)+R113&gt;K113,K113-R113,K113/C113/12*D113)+(((N113+O113)/L113)/12*M113)</f>
        <v>0</v>
      </c>
      <c r="T113" s="19">
        <f t="shared" ref="T113:T120" si="99">IF(H113&gt;0,R113+S113,0)</f>
        <v>0</v>
      </c>
      <c r="U113" s="19">
        <f t="shared" ref="U113:U120" si="100">+R113+S113-T113</f>
        <v>0</v>
      </c>
      <c r="V113" s="46"/>
      <c r="W113" s="19">
        <f t="shared" ref="W113:W120" si="101">IF(H113=0,0,V113-H113+T113)</f>
        <v>0</v>
      </c>
      <c r="X113" s="19">
        <f t="shared" ref="X113:X120" si="102">I113+Q113-U113</f>
        <v>0</v>
      </c>
      <c r="Y113" s="19"/>
    </row>
    <row r="114" spans="1:25" ht="15.75" customHeight="1" outlineLevel="1" x14ac:dyDescent="0.3">
      <c r="A114" s="19"/>
      <c r="B114" s="46"/>
      <c r="C114" s="47">
        <v>5</v>
      </c>
      <c r="D114" s="47">
        <v>12</v>
      </c>
      <c r="E114" s="48"/>
      <c r="F114" s="46"/>
      <c r="G114" s="46"/>
      <c r="H114" s="46"/>
      <c r="I114" s="19">
        <f t="shared" si="94"/>
        <v>0</v>
      </c>
      <c r="J114" s="46"/>
      <c r="K114" s="19">
        <f t="shared" si="95"/>
        <v>0</v>
      </c>
      <c r="L114" s="46">
        <v>1</v>
      </c>
      <c r="M114" s="46">
        <v>12</v>
      </c>
      <c r="N114" s="46"/>
      <c r="O114" s="46"/>
      <c r="P114" s="19">
        <f t="shared" si="96"/>
        <v>0</v>
      </c>
      <c r="Q114" s="19">
        <f t="shared" si="97"/>
        <v>0</v>
      </c>
      <c r="R114" s="46"/>
      <c r="S114" s="19">
        <f t="shared" si="98"/>
        <v>0</v>
      </c>
      <c r="T114" s="19">
        <f t="shared" si="99"/>
        <v>0</v>
      </c>
      <c r="U114" s="19">
        <f t="shared" si="100"/>
        <v>0</v>
      </c>
      <c r="V114" s="46"/>
      <c r="W114" s="19">
        <f t="shared" si="101"/>
        <v>0</v>
      </c>
      <c r="X114" s="19">
        <f t="shared" si="102"/>
        <v>0</v>
      </c>
      <c r="Y114" s="19"/>
    </row>
    <row r="115" spans="1:25" ht="15.75" customHeight="1" outlineLevel="1" x14ac:dyDescent="0.3">
      <c r="A115" s="19"/>
      <c r="B115" s="46"/>
      <c r="C115" s="47">
        <v>5</v>
      </c>
      <c r="D115" s="47">
        <v>12</v>
      </c>
      <c r="E115" s="48"/>
      <c r="F115" s="46"/>
      <c r="G115" s="46"/>
      <c r="H115" s="46"/>
      <c r="I115" s="19">
        <f t="shared" si="94"/>
        <v>0</v>
      </c>
      <c r="J115" s="46"/>
      <c r="K115" s="19">
        <f t="shared" si="95"/>
        <v>0</v>
      </c>
      <c r="L115" s="46">
        <v>1</v>
      </c>
      <c r="M115" s="46">
        <v>12</v>
      </c>
      <c r="N115" s="46"/>
      <c r="O115" s="46"/>
      <c r="P115" s="19">
        <f t="shared" si="96"/>
        <v>0</v>
      </c>
      <c r="Q115" s="19">
        <f t="shared" si="97"/>
        <v>0</v>
      </c>
      <c r="R115" s="46"/>
      <c r="S115" s="19">
        <f t="shared" si="98"/>
        <v>0</v>
      </c>
      <c r="T115" s="19">
        <f t="shared" si="99"/>
        <v>0</v>
      </c>
      <c r="U115" s="19">
        <f t="shared" si="100"/>
        <v>0</v>
      </c>
      <c r="V115" s="46"/>
      <c r="W115" s="19">
        <f t="shared" si="101"/>
        <v>0</v>
      </c>
      <c r="X115" s="19">
        <f t="shared" si="102"/>
        <v>0</v>
      </c>
      <c r="Y115" s="19"/>
    </row>
    <row r="116" spans="1:25" ht="15.75" customHeight="1" outlineLevel="1" x14ac:dyDescent="0.3">
      <c r="A116" s="19"/>
      <c r="B116" s="46"/>
      <c r="C116" s="47">
        <v>5</v>
      </c>
      <c r="D116" s="47">
        <v>12</v>
      </c>
      <c r="E116" s="48"/>
      <c r="F116" s="46"/>
      <c r="G116" s="46"/>
      <c r="H116" s="46"/>
      <c r="I116" s="19">
        <f t="shared" si="94"/>
        <v>0</v>
      </c>
      <c r="J116" s="46"/>
      <c r="K116" s="19">
        <f t="shared" si="95"/>
        <v>0</v>
      </c>
      <c r="L116" s="46">
        <v>1</v>
      </c>
      <c r="M116" s="46">
        <v>12</v>
      </c>
      <c r="N116" s="46"/>
      <c r="O116" s="46"/>
      <c r="P116" s="19">
        <f t="shared" si="96"/>
        <v>0</v>
      </c>
      <c r="Q116" s="19">
        <f t="shared" si="97"/>
        <v>0</v>
      </c>
      <c r="R116" s="46"/>
      <c r="S116" s="19">
        <f t="shared" si="98"/>
        <v>0</v>
      </c>
      <c r="T116" s="19">
        <f t="shared" si="99"/>
        <v>0</v>
      </c>
      <c r="U116" s="19">
        <f t="shared" si="100"/>
        <v>0</v>
      </c>
      <c r="V116" s="46"/>
      <c r="W116" s="19">
        <f t="shared" si="101"/>
        <v>0</v>
      </c>
      <c r="X116" s="19">
        <f t="shared" si="102"/>
        <v>0</v>
      </c>
      <c r="Y116" s="19"/>
    </row>
    <row r="117" spans="1:25" ht="15.75" customHeight="1" outlineLevel="1" x14ac:dyDescent="0.3">
      <c r="A117" s="19"/>
      <c r="B117" s="46"/>
      <c r="C117" s="47">
        <v>5</v>
      </c>
      <c r="D117" s="47">
        <v>12</v>
      </c>
      <c r="E117" s="48"/>
      <c r="F117" s="46"/>
      <c r="G117" s="46"/>
      <c r="H117" s="46"/>
      <c r="I117" s="19">
        <f t="shared" si="94"/>
        <v>0</v>
      </c>
      <c r="J117" s="46"/>
      <c r="K117" s="19">
        <f t="shared" si="95"/>
        <v>0</v>
      </c>
      <c r="L117" s="46">
        <v>1</v>
      </c>
      <c r="M117" s="46">
        <v>12</v>
      </c>
      <c r="N117" s="46"/>
      <c r="O117" s="46"/>
      <c r="P117" s="19">
        <f t="shared" si="96"/>
        <v>0</v>
      </c>
      <c r="Q117" s="19">
        <f t="shared" si="97"/>
        <v>0</v>
      </c>
      <c r="R117" s="46"/>
      <c r="S117" s="19">
        <f t="shared" si="98"/>
        <v>0</v>
      </c>
      <c r="T117" s="19">
        <f t="shared" si="99"/>
        <v>0</v>
      </c>
      <c r="U117" s="19">
        <f t="shared" si="100"/>
        <v>0</v>
      </c>
      <c r="V117" s="46"/>
      <c r="W117" s="19">
        <f t="shared" si="101"/>
        <v>0</v>
      </c>
      <c r="X117" s="19">
        <f t="shared" si="102"/>
        <v>0</v>
      </c>
      <c r="Y117" s="19"/>
    </row>
    <row r="118" spans="1:25" ht="15.75" customHeight="1" outlineLevel="1" x14ac:dyDescent="0.3">
      <c r="A118" s="19"/>
      <c r="B118" s="46"/>
      <c r="C118" s="47">
        <v>5</v>
      </c>
      <c r="D118" s="47">
        <v>12</v>
      </c>
      <c r="E118" s="48"/>
      <c r="F118" s="46"/>
      <c r="G118" s="46"/>
      <c r="H118" s="46"/>
      <c r="I118" s="19">
        <f t="shared" si="94"/>
        <v>0</v>
      </c>
      <c r="J118" s="46"/>
      <c r="K118" s="19">
        <f t="shared" si="95"/>
        <v>0</v>
      </c>
      <c r="L118" s="46">
        <v>1</v>
      </c>
      <c r="M118" s="46">
        <v>12</v>
      </c>
      <c r="N118" s="46"/>
      <c r="O118" s="46"/>
      <c r="P118" s="19">
        <f t="shared" si="96"/>
        <v>0</v>
      </c>
      <c r="Q118" s="19">
        <f t="shared" si="97"/>
        <v>0</v>
      </c>
      <c r="R118" s="46"/>
      <c r="S118" s="19">
        <f t="shared" si="98"/>
        <v>0</v>
      </c>
      <c r="T118" s="19">
        <f t="shared" si="99"/>
        <v>0</v>
      </c>
      <c r="U118" s="19">
        <f t="shared" si="100"/>
        <v>0</v>
      </c>
      <c r="V118" s="46"/>
      <c r="W118" s="19">
        <f t="shared" si="101"/>
        <v>0</v>
      </c>
      <c r="X118" s="19">
        <f t="shared" si="102"/>
        <v>0</v>
      </c>
      <c r="Y118" s="19"/>
    </row>
    <row r="119" spans="1:25" ht="15.75" customHeight="1" outlineLevel="1" x14ac:dyDescent="0.3">
      <c r="A119" s="19"/>
      <c r="B119" s="46"/>
      <c r="C119" s="47">
        <v>5</v>
      </c>
      <c r="D119" s="47">
        <v>12</v>
      </c>
      <c r="E119" s="48"/>
      <c r="F119" s="46"/>
      <c r="G119" s="46"/>
      <c r="H119" s="46"/>
      <c r="I119" s="19">
        <f t="shared" si="94"/>
        <v>0</v>
      </c>
      <c r="J119" s="46"/>
      <c r="K119" s="19">
        <f t="shared" si="95"/>
        <v>0</v>
      </c>
      <c r="L119" s="46">
        <v>1</v>
      </c>
      <c r="M119" s="46">
        <v>12</v>
      </c>
      <c r="N119" s="46"/>
      <c r="O119" s="46"/>
      <c r="P119" s="19">
        <f t="shared" si="96"/>
        <v>0</v>
      </c>
      <c r="Q119" s="19">
        <f t="shared" si="97"/>
        <v>0</v>
      </c>
      <c r="R119" s="46"/>
      <c r="S119" s="19">
        <f t="shared" si="98"/>
        <v>0</v>
      </c>
      <c r="T119" s="19">
        <f t="shared" si="99"/>
        <v>0</v>
      </c>
      <c r="U119" s="19">
        <f t="shared" si="100"/>
        <v>0</v>
      </c>
      <c r="V119" s="46"/>
      <c r="W119" s="19">
        <f t="shared" si="101"/>
        <v>0</v>
      </c>
      <c r="X119" s="19">
        <f t="shared" si="102"/>
        <v>0</v>
      </c>
      <c r="Y119" s="19"/>
    </row>
    <row r="120" spans="1:25" ht="15.75" customHeight="1" outlineLevel="1" x14ac:dyDescent="0.3">
      <c r="A120" s="19"/>
      <c r="B120" s="46"/>
      <c r="C120" s="47">
        <v>5</v>
      </c>
      <c r="D120" s="47">
        <v>12</v>
      </c>
      <c r="E120" s="48"/>
      <c r="F120" s="46"/>
      <c r="G120" s="46"/>
      <c r="H120" s="46"/>
      <c r="I120" s="19">
        <f t="shared" si="94"/>
        <v>0</v>
      </c>
      <c r="J120" s="46"/>
      <c r="K120" s="19">
        <f t="shared" si="95"/>
        <v>0</v>
      </c>
      <c r="L120" s="46">
        <v>1</v>
      </c>
      <c r="M120" s="46">
        <v>12</v>
      </c>
      <c r="N120" s="46"/>
      <c r="O120" s="46"/>
      <c r="P120" s="19">
        <f t="shared" si="96"/>
        <v>0</v>
      </c>
      <c r="Q120" s="19">
        <f t="shared" si="97"/>
        <v>0</v>
      </c>
      <c r="R120" s="46"/>
      <c r="S120" s="19">
        <f t="shared" si="98"/>
        <v>0</v>
      </c>
      <c r="T120" s="19">
        <f t="shared" si="99"/>
        <v>0</v>
      </c>
      <c r="U120" s="19">
        <f t="shared" si="100"/>
        <v>0</v>
      </c>
      <c r="V120" s="46"/>
      <c r="W120" s="19">
        <f t="shared" si="101"/>
        <v>0</v>
      </c>
      <c r="X120" s="19">
        <f t="shared" si="102"/>
        <v>0</v>
      </c>
      <c r="Y120" s="19"/>
    </row>
    <row r="121" spans="1:25" s="44" customFormat="1" ht="15.75" customHeight="1" x14ac:dyDescent="0.3">
      <c r="A121" s="19"/>
      <c r="B121" s="38" t="s">
        <v>32</v>
      </c>
      <c r="C121" s="39"/>
      <c r="D121" s="39"/>
      <c r="E121" s="42"/>
      <c r="F121" s="41">
        <f t="shared" ref="F121:K121" si="103">SUM(F113:F120)</f>
        <v>0</v>
      </c>
      <c r="G121" s="41">
        <f t="shared" si="103"/>
        <v>0</v>
      </c>
      <c r="H121" s="41">
        <f t="shared" si="103"/>
        <v>0</v>
      </c>
      <c r="I121" s="41">
        <f t="shared" si="103"/>
        <v>0</v>
      </c>
      <c r="J121" s="41">
        <f t="shared" si="103"/>
        <v>0</v>
      </c>
      <c r="K121" s="41">
        <f t="shared" si="103"/>
        <v>0</v>
      </c>
      <c r="L121" s="41"/>
      <c r="M121" s="41"/>
      <c r="N121" s="41">
        <f t="shared" ref="N121:X121" si="104">SUM(N113:N120)</f>
        <v>0</v>
      </c>
      <c r="O121" s="41">
        <f t="shared" si="104"/>
        <v>0</v>
      </c>
      <c r="P121" s="41">
        <f t="shared" si="104"/>
        <v>0</v>
      </c>
      <c r="Q121" s="41">
        <f t="shared" si="104"/>
        <v>0</v>
      </c>
      <c r="R121" s="41">
        <f t="shared" si="104"/>
        <v>0</v>
      </c>
      <c r="S121" s="41">
        <f t="shared" si="104"/>
        <v>0</v>
      </c>
      <c r="T121" s="41">
        <f t="shared" si="104"/>
        <v>0</v>
      </c>
      <c r="U121" s="41">
        <f t="shared" si="104"/>
        <v>0</v>
      </c>
      <c r="V121" s="41">
        <f t="shared" si="104"/>
        <v>0</v>
      </c>
      <c r="W121" s="41">
        <f t="shared" si="104"/>
        <v>0</v>
      </c>
      <c r="X121" s="41">
        <f t="shared" si="104"/>
        <v>0</v>
      </c>
      <c r="Y121" s="19"/>
    </row>
    <row r="122" spans="1:25" ht="15.75" customHeight="1" x14ac:dyDescent="0.3">
      <c r="A122" s="19"/>
      <c r="B122" s="29"/>
      <c r="C122" s="20"/>
      <c r="D122" s="20"/>
      <c r="E122" s="31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s="44" customFormat="1" ht="15.75" customHeight="1" x14ac:dyDescent="0.3">
      <c r="A123" s="19"/>
      <c r="B123" s="38" t="s">
        <v>6</v>
      </c>
      <c r="C123" s="39"/>
      <c r="D123" s="39"/>
      <c r="E123" s="42"/>
      <c r="F123" s="41">
        <f t="shared" ref="F123:K123" si="105">F77+F88+F99+F110+F121</f>
        <v>0</v>
      </c>
      <c r="G123" s="41">
        <f t="shared" si="105"/>
        <v>0</v>
      </c>
      <c r="H123" s="41">
        <f t="shared" si="105"/>
        <v>0</v>
      </c>
      <c r="I123" s="41">
        <f t="shared" si="105"/>
        <v>0</v>
      </c>
      <c r="J123" s="41">
        <f t="shared" si="105"/>
        <v>0</v>
      </c>
      <c r="K123" s="41">
        <f t="shared" si="105"/>
        <v>0</v>
      </c>
      <c r="L123" s="41"/>
      <c r="M123" s="41"/>
      <c r="N123" s="41">
        <f t="shared" ref="N123:X123" si="106">N77+N88+N99+N110+N121</f>
        <v>0</v>
      </c>
      <c r="O123" s="41">
        <f t="shared" si="106"/>
        <v>0</v>
      </c>
      <c r="P123" s="41">
        <f t="shared" si="106"/>
        <v>0</v>
      </c>
      <c r="Q123" s="41">
        <f t="shared" si="106"/>
        <v>0</v>
      </c>
      <c r="R123" s="41">
        <f t="shared" si="106"/>
        <v>0</v>
      </c>
      <c r="S123" s="41">
        <f t="shared" si="106"/>
        <v>0</v>
      </c>
      <c r="T123" s="41">
        <f t="shared" si="106"/>
        <v>0</v>
      </c>
      <c r="U123" s="41">
        <f t="shared" si="106"/>
        <v>0</v>
      </c>
      <c r="V123" s="41">
        <f t="shared" si="106"/>
        <v>0</v>
      </c>
      <c r="W123" s="41">
        <f t="shared" si="106"/>
        <v>0</v>
      </c>
      <c r="X123" s="41">
        <f t="shared" si="106"/>
        <v>0</v>
      </c>
      <c r="Y123" s="19"/>
    </row>
    <row r="124" spans="1:25" ht="15.75" customHeight="1" x14ac:dyDescent="0.3">
      <c r="A124" s="19"/>
      <c r="B124" s="19"/>
      <c r="C124" s="29"/>
      <c r="D124" s="20"/>
      <c r="E124" s="31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5.75" customHeight="1" x14ac:dyDescent="0.3">
      <c r="A125" s="19"/>
      <c r="B125" s="19"/>
      <c r="C125" s="29"/>
      <c r="D125" s="20"/>
      <c r="E125" s="31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5.75" customHeight="1" x14ac:dyDescent="0.3">
      <c r="A126" s="19"/>
      <c r="B126" s="29" t="s">
        <v>28</v>
      </c>
      <c r="C126" s="20"/>
      <c r="D126" s="30"/>
      <c r="E126" s="31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5.75" customHeight="1" x14ac:dyDescent="0.3">
      <c r="A127" s="19"/>
      <c r="B127" s="29"/>
      <c r="C127" s="20"/>
      <c r="D127" s="30"/>
      <c r="E127" s="31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s="44" customFormat="1" ht="15.75" customHeight="1" x14ac:dyDescent="0.3">
      <c r="A128" s="19"/>
      <c r="B128" s="29" t="s">
        <v>29</v>
      </c>
      <c r="C128" s="20"/>
      <c r="D128" s="20"/>
      <c r="E128" s="31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5.75" customHeight="1" outlineLevel="1" x14ac:dyDescent="0.3">
      <c r="A129" s="19"/>
      <c r="B129" s="46"/>
      <c r="C129" s="47">
        <v>5</v>
      </c>
      <c r="D129" s="47">
        <v>12</v>
      </c>
      <c r="E129" s="48"/>
      <c r="F129" s="46"/>
      <c r="G129" s="46"/>
      <c r="H129" s="46"/>
      <c r="I129" s="19">
        <f t="shared" ref="I129:I136" si="107">+F129+G129-H129</f>
        <v>0</v>
      </c>
      <c r="J129" s="46"/>
      <c r="K129" s="19">
        <f t="shared" ref="K129:K136" si="108">F129+G129-J129</f>
        <v>0</v>
      </c>
      <c r="L129" s="46">
        <v>1</v>
      </c>
      <c r="M129" s="46">
        <v>12</v>
      </c>
      <c r="N129" s="46"/>
      <c r="O129" s="46"/>
      <c r="P129" s="19">
        <f t="shared" ref="P129:P136" si="109">IF(H129&gt;0,N129+O129,0)</f>
        <v>0</v>
      </c>
      <c r="Q129" s="19">
        <f t="shared" ref="Q129:Q136" si="110">N129+O129-P129</f>
        <v>0</v>
      </c>
      <c r="R129" s="46"/>
      <c r="S129" s="19">
        <f t="shared" ref="S129:S136" si="111">IF((K129/C129/12*D129)+R129&gt;K129,K129-R129,K129/C129/12*D129)+(((N129+O129)/L129)/12*M129)</f>
        <v>0</v>
      </c>
      <c r="T129" s="19">
        <f t="shared" ref="T129:T136" si="112">IF(H129&gt;0,R129+S129,0)</f>
        <v>0</v>
      </c>
      <c r="U129" s="19">
        <f t="shared" ref="U129:U136" si="113">+R129+S129-T129</f>
        <v>0</v>
      </c>
      <c r="V129" s="46"/>
      <c r="W129" s="19">
        <f t="shared" ref="W129:W136" si="114">IF(H129=0,0,V129-H129+T129)</f>
        <v>0</v>
      </c>
      <c r="X129" s="19">
        <f t="shared" ref="X129:X136" si="115">I129+Q129-U129</f>
        <v>0</v>
      </c>
      <c r="Y129" s="19"/>
    </row>
    <row r="130" spans="1:25" ht="15.75" customHeight="1" outlineLevel="1" x14ac:dyDescent="0.3">
      <c r="A130" s="19"/>
      <c r="B130" s="46"/>
      <c r="C130" s="47">
        <v>5</v>
      </c>
      <c r="D130" s="47">
        <v>12</v>
      </c>
      <c r="E130" s="48"/>
      <c r="F130" s="46"/>
      <c r="G130" s="46"/>
      <c r="H130" s="46"/>
      <c r="I130" s="19">
        <f t="shared" si="107"/>
        <v>0</v>
      </c>
      <c r="J130" s="46"/>
      <c r="K130" s="19">
        <f t="shared" si="108"/>
        <v>0</v>
      </c>
      <c r="L130" s="46">
        <v>1</v>
      </c>
      <c r="M130" s="46">
        <v>12</v>
      </c>
      <c r="N130" s="46"/>
      <c r="O130" s="46"/>
      <c r="P130" s="19">
        <f t="shared" si="109"/>
        <v>0</v>
      </c>
      <c r="Q130" s="19">
        <f t="shared" si="110"/>
        <v>0</v>
      </c>
      <c r="R130" s="46"/>
      <c r="S130" s="19">
        <f t="shared" si="111"/>
        <v>0</v>
      </c>
      <c r="T130" s="19">
        <f t="shared" si="112"/>
        <v>0</v>
      </c>
      <c r="U130" s="19">
        <f t="shared" si="113"/>
        <v>0</v>
      </c>
      <c r="V130" s="46"/>
      <c r="W130" s="19">
        <f t="shared" si="114"/>
        <v>0</v>
      </c>
      <c r="X130" s="19">
        <f t="shared" si="115"/>
        <v>0</v>
      </c>
      <c r="Y130" s="19"/>
    </row>
    <row r="131" spans="1:25" ht="15.75" customHeight="1" outlineLevel="1" x14ac:dyDescent="0.3">
      <c r="A131" s="19"/>
      <c r="B131" s="46"/>
      <c r="C131" s="47">
        <v>5</v>
      </c>
      <c r="D131" s="47">
        <v>12</v>
      </c>
      <c r="E131" s="48"/>
      <c r="F131" s="46"/>
      <c r="G131" s="46"/>
      <c r="H131" s="46"/>
      <c r="I131" s="19">
        <f t="shared" si="107"/>
        <v>0</v>
      </c>
      <c r="J131" s="46"/>
      <c r="K131" s="19">
        <f t="shared" si="108"/>
        <v>0</v>
      </c>
      <c r="L131" s="46">
        <v>1</v>
      </c>
      <c r="M131" s="46">
        <v>12</v>
      </c>
      <c r="N131" s="46"/>
      <c r="O131" s="46"/>
      <c r="P131" s="19">
        <f t="shared" si="109"/>
        <v>0</v>
      </c>
      <c r="Q131" s="19">
        <f t="shared" si="110"/>
        <v>0</v>
      </c>
      <c r="R131" s="46"/>
      <c r="S131" s="19">
        <f t="shared" si="111"/>
        <v>0</v>
      </c>
      <c r="T131" s="19">
        <f t="shared" si="112"/>
        <v>0</v>
      </c>
      <c r="U131" s="19">
        <f t="shared" si="113"/>
        <v>0</v>
      </c>
      <c r="V131" s="46"/>
      <c r="W131" s="19">
        <f t="shared" si="114"/>
        <v>0</v>
      </c>
      <c r="X131" s="19">
        <f t="shared" si="115"/>
        <v>0</v>
      </c>
      <c r="Y131" s="19"/>
    </row>
    <row r="132" spans="1:25" ht="15.75" customHeight="1" outlineLevel="1" x14ac:dyDescent="0.3">
      <c r="A132" s="19"/>
      <c r="B132" s="46"/>
      <c r="C132" s="47">
        <v>5</v>
      </c>
      <c r="D132" s="47">
        <v>12</v>
      </c>
      <c r="E132" s="48"/>
      <c r="F132" s="46"/>
      <c r="G132" s="46"/>
      <c r="H132" s="46"/>
      <c r="I132" s="19">
        <f t="shared" si="107"/>
        <v>0</v>
      </c>
      <c r="J132" s="46"/>
      <c r="K132" s="19">
        <f t="shared" si="108"/>
        <v>0</v>
      </c>
      <c r="L132" s="46">
        <v>1</v>
      </c>
      <c r="M132" s="46">
        <v>12</v>
      </c>
      <c r="N132" s="46"/>
      <c r="O132" s="46"/>
      <c r="P132" s="19">
        <f t="shared" si="109"/>
        <v>0</v>
      </c>
      <c r="Q132" s="19">
        <f t="shared" si="110"/>
        <v>0</v>
      </c>
      <c r="R132" s="46"/>
      <c r="S132" s="19">
        <f t="shared" si="111"/>
        <v>0</v>
      </c>
      <c r="T132" s="19">
        <f t="shared" si="112"/>
        <v>0</v>
      </c>
      <c r="U132" s="19">
        <f t="shared" si="113"/>
        <v>0</v>
      </c>
      <c r="V132" s="46"/>
      <c r="W132" s="19">
        <f t="shared" si="114"/>
        <v>0</v>
      </c>
      <c r="X132" s="19">
        <f t="shared" si="115"/>
        <v>0</v>
      </c>
      <c r="Y132" s="19"/>
    </row>
    <row r="133" spans="1:25" ht="15.75" customHeight="1" outlineLevel="1" x14ac:dyDescent="0.3">
      <c r="A133" s="19"/>
      <c r="B133" s="46"/>
      <c r="C133" s="47">
        <v>5</v>
      </c>
      <c r="D133" s="47">
        <v>12</v>
      </c>
      <c r="E133" s="48"/>
      <c r="F133" s="46"/>
      <c r="G133" s="46"/>
      <c r="H133" s="46"/>
      <c r="I133" s="19">
        <f t="shared" si="107"/>
        <v>0</v>
      </c>
      <c r="J133" s="46"/>
      <c r="K133" s="19">
        <f t="shared" si="108"/>
        <v>0</v>
      </c>
      <c r="L133" s="46">
        <v>1</v>
      </c>
      <c r="M133" s="46">
        <v>12</v>
      </c>
      <c r="N133" s="46"/>
      <c r="O133" s="46"/>
      <c r="P133" s="19">
        <f t="shared" si="109"/>
        <v>0</v>
      </c>
      <c r="Q133" s="19">
        <f t="shared" si="110"/>
        <v>0</v>
      </c>
      <c r="R133" s="46"/>
      <c r="S133" s="19">
        <f t="shared" si="111"/>
        <v>0</v>
      </c>
      <c r="T133" s="19">
        <f t="shared" si="112"/>
        <v>0</v>
      </c>
      <c r="U133" s="19">
        <f t="shared" si="113"/>
        <v>0</v>
      </c>
      <c r="V133" s="46"/>
      <c r="W133" s="19">
        <f t="shared" si="114"/>
        <v>0</v>
      </c>
      <c r="X133" s="19">
        <f t="shared" si="115"/>
        <v>0</v>
      </c>
      <c r="Y133" s="19"/>
    </row>
    <row r="134" spans="1:25" ht="15.75" customHeight="1" outlineLevel="1" x14ac:dyDescent="0.3">
      <c r="A134" s="19"/>
      <c r="B134" s="46"/>
      <c r="C134" s="47">
        <v>5</v>
      </c>
      <c r="D134" s="47">
        <v>12</v>
      </c>
      <c r="E134" s="48"/>
      <c r="F134" s="46"/>
      <c r="G134" s="46"/>
      <c r="H134" s="46"/>
      <c r="I134" s="19">
        <f t="shared" si="107"/>
        <v>0</v>
      </c>
      <c r="J134" s="46"/>
      <c r="K134" s="19">
        <f t="shared" si="108"/>
        <v>0</v>
      </c>
      <c r="L134" s="46">
        <v>1</v>
      </c>
      <c r="M134" s="46">
        <v>12</v>
      </c>
      <c r="N134" s="46"/>
      <c r="O134" s="46"/>
      <c r="P134" s="19">
        <f t="shared" si="109"/>
        <v>0</v>
      </c>
      <c r="Q134" s="19">
        <f t="shared" si="110"/>
        <v>0</v>
      </c>
      <c r="R134" s="46"/>
      <c r="S134" s="19">
        <f t="shared" si="111"/>
        <v>0</v>
      </c>
      <c r="T134" s="19">
        <f t="shared" si="112"/>
        <v>0</v>
      </c>
      <c r="U134" s="19">
        <f t="shared" si="113"/>
        <v>0</v>
      </c>
      <c r="V134" s="46"/>
      <c r="W134" s="19">
        <f t="shared" si="114"/>
        <v>0</v>
      </c>
      <c r="X134" s="19">
        <f t="shared" si="115"/>
        <v>0</v>
      </c>
      <c r="Y134" s="19"/>
    </row>
    <row r="135" spans="1:25" ht="15.75" customHeight="1" outlineLevel="1" x14ac:dyDescent="0.3">
      <c r="A135" s="19"/>
      <c r="B135" s="46"/>
      <c r="C135" s="47">
        <v>5</v>
      </c>
      <c r="D135" s="47">
        <v>12</v>
      </c>
      <c r="E135" s="48"/>
      <c r="F135" s="46"/>
      <c r="G135" s="46"/>
      <c r="H135" s="46"/>
      <c r="I135" s="19">
        <f t="shared" si="107"/>
        <v>0</v>
      </c>
      <c r="J135" s="46"/>
      <c r="K135" s="19">
        <f t="shared" si="108"/>
        <v>0</v>
      </c>
      <c r="L135" s="46">
        <v>1</v>
      </c>
      <c r="M135" s="46">
        <v>12</v>
      </c>
      <c r="N135" s="46"/>
      <c r="O135" s="46"/>
      <c r="P135" s="19">
        <f t="shared" si="109"/>
        <v>0</v>
      </c>
      <c r="Q135" s="19">
        <f t="shared" si="110"/>
        <v>0</v>
      </c>
      <c r="R135" s="46"/>
      <c r="S135" s="19">
        <f t="shared" si="111"/>
        <v>0</v>
      </c>
      <c r="T135" s="19">
        <f t="shared" si="112"/>
        <v>0</v>
      </c>
      <c r="U135" s="19">
        <f t="shared" si="113"/>
        <v>0</v>
      </c>
      <c r="V135" s="46"/>
      <c r="W135" s="19">
        <f t="shared" si="114"/>
        <v>0</v>
      </c>
      <c r="X135" s="19">
        <f t="shared" si="115"/>
        <v>0</v>
      </c>
      <c r="Y135" s="19"/>
    </row>
    <row r="136" spans="1:25" ht="15.75" customHeight="1" outlineLevel="1" x14ac:dyDescent="0.3">
      <c r="A136" s="19"/>
      <c r="B136" s="46"/>
      <c r="C136" s="47">
        <v>5</v>
      </c>
      <c r="D136" s="47">
        <v>12</v>
      </c>
      <c r="E136" s="48"/>
      <c r="F136" s="46"/>
      <c r="G136" s="46"/>
      <c r="H136" s="46"/>
      <c r="I136" s="19">
        <f t="shared" si="107"/>
        <v>0</v>
      </c>
      <c r="J136" s="46"/>
      <c r="K136" s="19">
        <f t="shared" si="108"/>
        <v>0</v>
      </c>
      <c r="L136" s="46">
        <v>1</v>
      </c>
      <c r="M136" s="46">
        <v>12</v>
      </c>
      <c r="N136" s="46"/>
      <c r="O136" s="46"/>
      <c r="P136" s="19">
        <f t="shared" si="109"/>
        <v>0</v>
      </c>
      <c r="Q136" s="19">
        <f t="shared" si="110"/>
        <v>0</v>
      </c>
      <c r="R136" s="46"/>
      <c r="S136" s="19">
        <f t="shared" si="111"/>
        <v>0</v>
      </c>
      <c r="T136" s="19">
        <f t="shared" si="112"/>
        <v>0</v>
      </c>
      <c r="U136" s="19">
        <f t="shared" si="113"/>
        <v>0</v>
      </c>
      <c r="V136" s="46"/>
      <c r="W136" s="19">
        <f t="shared" si="114"/>
        <v>0</v>
      </c>
      <c r="X136" s="19">
        <f t="shared" si="115"/>
        <v>0</v>
      </c>
      <c r="Y136" s="19"/>
    </row>
    <row r="137" spans="1:25" s="44" customFormat="1" ht="15.75" customHeight="1" x14ac:dyDescent="0.3">
      <c r="A137" s="19"/>
      <c r="B137" s="38" t="s">
        <v>11</v>
      </c>
      <c r="C137" s="39"/>
      <c r="D137" s="39"/>
      <c r="E137" s="42"/>
      <c r="F137" s="41">
        <f t="shared" ref="F137:K137" si="116">SUM(F129:F136)</f>
        <v>0</v>
      </c>
      <c r="G137" s="41">
        <f t="shared" si="116"/>
        <v>0</v>
      </c>
      <c r="H137" s="41">
        <f t="shared" si="116"/>
        <v>0</v>
      </c>
      <c r="I137" s="41">
        <f t="shared" si="116"/>
        <v>0</v>
      </c>
      <c r="J137" s="41">
        <f t="shared" si="116"/>
        <v>0</v>
      </c>
      <c r="K137" s="41">
        <f t="shared" si="116"/>
        <v>0</v>
      </c>
      <c r="L137" s="41"/>
      <c r="M137" s="41"/>
      <c r="N137" s="41">
        <f t="shared" ref="N137:X137" si="117">SUM(N129:N136)</f>
        <v>0</v>
      </c>
      <c r="O137" s="41">
        <f t="shared" si="117"/>
        <v>0</v>
      </c>
      <c r="P137" s="41">
        <f t="shared" si="117"/>
        <v>0</v>
      </c>
      <c r="Q137" s="41">
        <f t="shared" si="117"/>
        <v>0</v>
      </c>
      <c r="R137" s="41">
        <f t="shared" si="117"/>
        <v>0</v>
      </c>
      <c r="S137" s="41">
        <f t="shared" si="117"/>
        <v>0</v>
      </c>
      <c r="T137" s="41">
        <f t="shared" si="117"/>
        <v>0</v>
      </c>
      <c r="U137" s="41">
        <f t="shared" si="117"/>
        <v>0</v>
      </c>
      <c r="V137" s="41">
        <f t="shared" si="117"/>
        <v>0</v>
      </c>
      <c r="W137" s="41">
        <f t="shared" si="117"/>
        <v>0</v>
      </c>
      <c r="X137" s="41">
        <f t="shared" si="117"/>
        <v>0</v>
      </c>
      <c r="Y137" s="19"/>
    </row>
    <row r="138" spans="1:25" ht="15.75" customHeight="1" x14ac:dyDescent="0.3">
      <c r="A138" s="19"/>
      <c r="B138" s="29"/>
      <c r="C138" s="20"/>
      <c r="D138" s="20"/>
      <c r="E138" s="31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5.75" customHeight="1" x14ac:dyDescent="0.3">
      <c r="A139" s="19"/>
      <c r="B139" s="29" t="s">
        <v>5</v>
      </c>
      <c r="C139" s="20"/>
      <c r="D139" s="20"/>
      <c r="E139" s="31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5.75" customHeight="1" outlineLevel="1" x14ac:dyDescent="0.3">
      <c r="A140" s="19"/>
      <c r="B140" s="46"/>
      <c r="C140" s="47">
        <v>5</v>
      </c>
      <c r="D140" s="47">
        <v>12</v>
      </c>
      <c r="E140" s="48"/>
      <c r="F140" s="46"/>
      <c r="G140" s="46"/>
      <c r="H140" s="46"/>
      <c r="I140" s="19">
        <f t="shared" ref="I140:I147" si="118">+F140+G140-H140</f>
        <v>0</v>
      </c>
      <c r="J140" s="46"/>
      <c r="K140" s="19">
        <f t="shared" ref="K140:K147" si="119">F140+G140-J140</f>
        <v>0</v>
      </c>
      <c r="L140" s="46">
        <v>1</v>
      </c>
      <c r="M140" s="46">
        <v>12</v>
      </c>
      <c r="N140" s="46"/>
      <c r="O140" s="46"/>
      <c r="P140" s="19">
        <f t="shared" ref="P140:P147" si="120">IF(H140&gt;0,N140+O140,0)</f>
        <v>0</v>
      </c>
      <c r="Q140" s="19">
        <f t="shared" ref="Q140:Q147" si="121">N140+O140-P140</f>
        <v>0</v>
      </c>
      <c r="R140" s="46"/>
      <c r="S140" s="19">
        <f t="shared" ref="S140:S147" si="122">IF((K140/C140/12*D140)+R140&gt;K140,K140-R140,K140/C140/12*D140)+(((N140+O140)/L140)/12*M140)</f>
        <v>0</v>
      </c>
      <c r="T140" s="19">
        <f t="shared" ref="T140:T147" si="123">IF(H140&gt;0,R140+S140,0)</f>
        <v>0</v>
      </c>
      <c r="U140" s="19">
        <f t="shared" ref="U140:U147" si="124">+R140+S140-T140</f>
        <v>0</v>
      </c>
      <c r="V140" s="46"/>
      <c r="W140" s="19">
        <f t="shared" ref="W140:W147" si="125">IF(H140=0,0,V140-H140+T140)</f>
        <v>0</v>
      </c>
      <c r="X140" s="19">
        <f t="shared" ref="X140:X147" si="126">I140+Q140-U140</f>
        <v>0</v>
      </c>
      <c r="Y140" s="19"/>
    </row>
    <row r="141" spans="1:25" ht="15.75" customHeight="1" outlineLevel="1" x14ac:dyDescent="0.3">
      <c r="A141" s="19"/>
      <c r="B141" s="46"/>
      <c r="C141" s="47">
        <v>5</v>
      </c>
      <c r="D141" s="47">
        <v>12</v>
      </c>
      <c r="E141" s="48"/>
      <c r="F141" s="46"/>
      <c r="G141" s="46"/>
      <c r="H141" s="46"/>
      <c r="I141" s="19">
        <f t="shared" si="118"/>
        <v>0</v>
      </c>
      <c r="J141" s="46"/>
      <c r="K141" s="19">
        <f t="shared" si="119"/>
        <v>0</v>
      </c>
      <c r="L141" s="46">
        <v>1</v>
      </c>
      <c r="M141" s="46">
        <v>12</v>
      </c>
      <c r="N141" s="46"/>
      <c r="O141" s="46"/>
      <c r="P141" s="19">
        <f t="shared" si="120"/>
        <v>0</v>
      </c>
      <c r="Q141" s="19">
        <f t="shared" si="121"/>
        <v>0</v>
      </c>
      <c r="R141" s="46"/>
      <c r="S141" s="19">
        <f t="shared" si="122"/>
        <v>0</v>
      </c>
      <c r="T141" s="19">
        <f t="shared" si="123"/>
        <v>0</v>
      </c>
      <c r="U141" s="19">
        <f t="shared" si="124"/>
        <v>0</v>
      </c>
      <c r="V141" s="46"/>
      <c r="W141" s="19">
        <f t="shared" si="125"/>
        <v>0</v>
      </c>
      <c r="X141" s="19">
        <f t="shared" si="126"/>
        <v>0</v>
      </c>
      <c r="Y141" s="19"/>
    </row>
    <row r="142" spans="1:25" ht="15.75" customHeight="1" outlineLevel="1" x14ac:dyDescent="0.3">
      <c r="A142" s="19"/>
      <c r="B142" s="46"/>
      <c r="C142" s="47">
        <v>5</v>
      </c>
      <c r="D142" s="47">
        <v>12</v>
      </c>
      <c r="E142" s="48"/>
      <c r="F142" s="46"/>
      <c r="G142" s="46"/>
      <c r="H142" s="46"/>
      <c r="I142" s="19">
        <f t="shared" si="118"/>
        <v>0</v>
      </c>
      <c r="J142" s="46"/>
      <c r="K142" s="19">
        <f t="shared" si="119"/>
        <v>0</v>
      </c>
      <c r="L142" s="46">
        <v>1</v>
      </c>
      <c r="M142" s="46">
        <v>12</v>
      </c>
      <c r="N142" s="46"/>
      <c r="O142" s="46"/>
      <c r="P142" s="19">
        <f t="shared" si="120"/>
        <v>0</v>
      </c>
      <c r="Q142" s="19">
        <f t="shared" si="121"/>
        <v>0</v>
      </c>
      <c r="R142" s="46"/>
      <c r="S142" s="19">
        <f t="shared" si="122"/>
        <v>0</v>
      </c>
      <c r="T142" s="19">
        <f t="shared" si="123"/>
        <v>0</v>
      </c>
      <c r="U142" s="19">
        <f t="shared" si="124"/>
        <v>0</v>
      </c>
      <c r="V142" s="46"/>
      <c r="W142" s="19">
        <f t="shared" si="125"/>
        <v>0</v>
      </c>
      <c r="X142" s="19">
        <f t="shared" si="126"/>
        <v>0</v>
      </c>
      <c r="Y142" s="19"/>
    </row>
    <row r="143" spans="1:25" ht="15.75" customHeight="1" outlineLevel="1" x14ac:dyDescent="0.3">
      <c r="A143" s="19"/>
      <c r="B143" s="46"/>
      <c r="C143" s="47">
        <v>5</v>
      </c>
      <c r="D143" s="47">
        <v>12</v>
      </c>
      <c r="E143" s="48"/>
      <c r="F143" s="46"/>
      <c r="G143" s="46"/>
      <c r="H143" s="46"/>
      <c r="I143" s="19">
        <f t="shared" si="118"/>
        <v>0</v>
      </c>
      <c r="J143" s="46"/>
      <c r="K143" s="19">
        <f t="shared" si="119"/>
        <v>0</v>
      </c>
      <c r="L143" s="46">
        <v>1</v>
      </c>
      <c r="M143" s="46">
        <v>12</v>
      </c>
      <c r="N143" s="46"/>
      <c r="O143" s="46"/>
      <c r="P143" s="19">
        <f t="shared" si="120"/>
        <v>0</v>
      </c>
      <c r="Q143" s="19">
        <f t="shared" si="121"/>
        <v>0</v>
      </c>
      <c r="R143" s="46"/>
      <c r="S143" s="19">
        <f t="shared" si="122"/>
        <v>0</v>
      </c>
      <c r="T143" s="19">
        <f t="shared" si="123"/>
        <v>0</v>
      </c>
      <c r="U143" s="19">
        <f t="shared" si="124"/>
        <v>0</v>
      </c>
      <c r="V143" s="46"/>
      <c r="W143" s="19">
        <f t="shared" si="125"/>
        <v>0</v>
      </c>
      <c r="X143" s="19">
        <f t="shared" si="126"/>
        <v>0</v>
      </c>
      <c r="Y143" s="19"/>
    </row>
    <row r="144" spans="1:25" ht="15.75" customHeight="1" outlineLevel="1" x14ac:dyDescent="0.3">
      <c r="A144" s="19"/>
      <c r="B144" s="46"/>
      <c r="C144" s="47">
        <v>5</v>
      </c>
      <c r="D144" s="47">
        <v>12</v>
      </c>
      <c r="E144" s="48"/>
      <c r="F144" s="46"/>
      <c r="G144" s="46"/>
      <c r="H144" s="46"/>
      <c r="I144" s="19">
        <f t="shared" si="118"/>
        <v>0</v>
      </c>
      <c r="J144" s="46"/>
      <c r="K144" s="19">
        <f t="shared" si="119"/>
        <v>0</v>
      </c>
      <c r="L144" s="46">
        <v>1</v>
      </c>
      <c r="M144" s="46">
        <v>12</v>
      </c>
      <c r="N144" s="46"/>
      <c r="O144" s="46"/>
      <c r="P144" s="19">
        <f t="shared" si="120"/>
        <v>0</v>
      </c>
      <c r="Q144" s="19">
        <f t="shared" si="121"/>
        <v>0</v>
      </c>
      <c r="R144" s="46"/>
      <c r="S144" s="19">
        <f t="shared" si="122"/>
        <v>0</v>
      </c>
      <c r="T144" s="19">
        <f t="shared" si="123"/>
        <v>0</v>
      </c>
      <c r="U144" s="19">
        <f t="shared" si="124"/>
        <v>0</v>
      </c>
      <c r="V144" s="46"/>
      <c r="W144" s="19">
        <f t="shared" si="125"/>
        <v>0</v>
      </c>
      <c r="X144" s="19">
        <f t="shared" si="126"/>
        <v>0</v>
      </c>
      <c r="Y144" s="19"/>
    </row>
    <row r="145" spans="1:25" ht="15.75" customHeight="1" outlineLevel="1" x14ac:dyDescent="0.3">
      <c r="A145" s="19"/>
      <c r="B145" s="46"/>
      <c r="C145" s="47">
        <v>5</v>
      </c>
      <c r="D145" s="47">
        <v>12</v>
      </c>
      <c r="E145" s="48"/>
      <c r="F145" s="46"/>
      <c r="G145" s="46"/>
      <c r="H145" s="46"/>
      <c r="I145" s="19">
        <f t="shared" si="118"/>
        <v>0</v>
      </c>
      <c r="J145" s="46"/>
      <c r="K145" s="19">
        <f t="shared" si="119"/>
        <v>0</v>
      </c>
      <c r="L145" s="46">
        <v>1</v>
      </c>
      <c r="M145" s="46">
        <v>12</v>
      </c>
      <c r="N145" s="46"/>
      <c r="O145" s="46"/>
      <c r="P145" s="19">
        <f t="shared" si="120"/>
        <v>0</v>
      </c>
      <c r="Q145" s="19">
        <f t="shared" si="121"/>
        <v>0</v>
      </c>
      <c r="R145" s="46"/>
      <c r="S145" s="19">
        <f t="shared" si="122"/>
        <v>0</v>
      </c>
      <c r="T145" s="19">
        <f t="shared" si="123"/>
        <v>0</v>
      </c>
      <c r="U145" s="19">
        <f t="shared" si="124"/>
        <v>0</v>
      </c>
      <c r="V145" s="46"/>
      <c r="W145" s="19">
        <f t="shared" si="125"/>
        <v>0</v>
      </c>
      <c r="X145" s="19">
        <f t="shared" si="126"/>
        <v>0</v>
      </c>
      <c r="Y145" s="19"/>
    </row>
    <row r="146" spans="1:25" ht="15.75" customHeight="1" outlineLevel="1" x14ac:dyDescent="0.3">
      <c r="A146" s="19"/>
      <c r="B146" s="46"/>
      <c r="C146" s="47">
        <v>5</v>
      </c>
      <c r="D146" s="47">
        <v>12</v>
      </c>
      <c r="E146" s="48"/>
      <c r="F146" s="46"/>
      <c r="G146" s="46"/>
      <c r="H146" s="46"/>
      <c r="I146" s="19">
        <f t="shared" si="118"/>
        <v>0</v>
      </c>
      <c r="J146" s="46"/>
      <c r="K146" s="19">
        <f t="shared" si="119"/>
        <v>0</v>
      </c>
      <c r="L146" s="46">
        <v>1</v>
      </c>
      <c r="M146" s="46">
        <v>12</v>
      </c>
      <c r="N146" s="46"/>
      <c r="O146" s="46"/>
      <c r="P146" s="19">
        <f t="shared" si="120"/>
        <v>0</v>
      </c>
      <c r="Q146" s="19">
        <f t="shared" si="121"/>
        <v>0</v>
      </c>
      <c r="R146" s="46"/>
      <c r="S146" s="19">
        <f t="shared" si="122"/>
        <v>0</v>
      </c>
      <c r="T146" s="19">
        <f t="shared" si="123"/>
        <v>0</v>
      </c>
      <c r="U146" s="19">
        <f t="shared" si="124"/>
        <v>0</v>
      </c>
      <c r="V146" s="46"/>
      <c r="W146" s="19">
        <f t="shared" si="125"/>
        <v>0</v>
      </c>
      <c r="X146" s="19">
        <f t="shared" si="126"/>
        <v>0</v>
      </c>
      <c r="Y146" s="19"/>
    </row>
    <row r="147" spans="1:25" ht="15.75" customHeight="1" outlineLevel="1" x14ac:dyDescent="0.3">
      <c r="A147" s="19"/>
      <c r="B147" s="46"/>
      <c r="C147" s="47">
        <v>5</v>
      </c>
      <c r="D147" s="47">
        <v>12</v>
      </c>
      <c r="E147" s="48"/>
      <c r="F147" s="46"/>
      <c r="G147" s="46"/>
      <c r="H147" s="46"/>
      <c r="I147" s="19">
        <f t="shared" si="118"/>
        <v>0</v>
      </c>
      <c r="J147" s="46"/>
      <c r="K147" s="19">
        <f t="shared" si="119"/>
        <v>0</v>
      </c>
      <c r="L147" s="46">
        <v>1</v>
      </c>
      <c r="M147" s="46">
        <v>12</v>
      </c>
      <c r="N147" s="46"/>
      <c r="O147" s="46"/>
      <c r="P147" s="19">
        <f t="shared" si="120"/>
        <v>0</v>
      </c>
      <c r="Q147" s="19">
        <f t="shared" si="121"/>
        <v>0</v>
      </c>
      <c r="R147" s="46"/>
      <c r="S147" s="19">
        <f t="shared" si="122"/>
        <v>0</v>
      </c>
      <c r="T147" s="19">
        <f t="shared" si="123"/>
        <v>0</v>
      </c>
      <c r="U147" s="19">
        <f t="shared" si="124"/>
        <v>0</v>
      </c>
      <c r="V147" s="46"/>
      <c r="W147" s="19">
        <f t="shared" si="125"/>
        <v>0</v>
      </c>
      <c r="X147" s="19">
        <f t="shared" si="126"/>
        <v>0</v>
      </c>
      <c r="Y147" s="19"/>
    </row>
    <row r="148" spans="1:25" ht="15.75" customHeight="1" x14ac:dyDescent="0.3">
      <c r="A148" s="19"/>
      <c r="B148" s="38" t="s">
        <v>32</v>
      </c>
      <c r="C148" s="39"/>
      <c r="D148" s="39"/>
      <c r="E148" s="42"/>
      <c r="F148" s="41">
        <f t="shared" ref="F148:K148" si="127">SUM(F140:F147)</f>
        <v>0</v>
      </c>
      <c r="G148" s="41">
        <f t="shared" si="127"/>
        <v>0</v>
      </c>
      <c r="H148" s="41">
        <f t="shared" si="127"/>
        <v>0</v>
      </c>
      <c r="I148" s="41">
        <f t="shared" si="127"/>
        <v>0</v>
      </c>
      <c r="J148" s="41">
        <f t="shared" si="127"/>
        <v>0</v>
      </c>
      <c r="K148" s="41">
        <f t="shared" si="127"/>
        <v>0</v>
      </c>
      <c r="L148" s="41"/>
      <c r="M148" s="41"/>
      <c r="N148" s="41">
        <f t="shared" ref="N148:X148" si="128">SUM(N140:N147)</f>
        <v>0</v>
      </c>
      <c r="O148" s="41">
        <f t="shared" si="128"/>
        <v>0</v>
      </c>
      <c r="P148" s="41">
        <f t="shared" si="128"/>
        <v>0</v>
      </c>
      <c r="Q148" s="41">
        <f t="shared" si="128"/>
        <v>0</v>
      </c>
      <c r="R148" s="41">
        <f t="shared" si="128"/>
        <v>0</v>
      </c>
      <c r="S148" s="41">
        <f t="shared" si="128"/>
        <v>0</v>
      </c>
      <c r="T148" s="41">
        <f t="shared" si="128"/>
        <v>0</v>
      </c>
      <c r="U148" s="41">
        <f t="shared" si="128"/>
        <v>0</v>
      </c>
      <c r="V148" s="41">
        <f t="shared" si="128"/>
        <v>0</v>
      </c>
      <c r="W148" s="41">
        <f t="shared" si="128"/>
        <v>0</v>
      </c>
      <c r="X148" s="41">
        <f t="shared" si="128"/>
        <v>0</v>
      </c>
      <c r="Y148" s="19"/>
    </row>
    <row r="149" spans="1:25" ht="15.75" customHeight="1" x14ac:dyDescent="0.3">
      <c r="A149" s="19"/>
      <c r="B149" s="19"/>
      <c r="C149" s="20"/>
      <c r="D149" s="20"/>
      <c r="E149" s="31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5.75" customHeight="1" x14ac:dyDescent="0.3">
      <c r="A150" s="19"/>
      <c r="B150" s="33" t="s">
        <v>7</v>
      </c>
      <c r="C150" s="34"/>
      <c r="D150" s="34"/>
      <c r="E150" s="43"/>
      <c r="F150" s="36">
        <f t="shared" ref="F150:K150" si="129">F137+F148</f>
        <v>0</v>
      </c>
      <c r="G150" s="36">
        <f t="shared" si="129"/>
        <v>0</v>
      </c>
      <c r="H150" s="36">
        <f t="shared" si="129"/>
        <v>0</v>
      </c>
      <c r="I150" s="36">
        <f t="shared" si="129"/>
        <v>0</v>
      </c>
      <c r="J150" s="36">
        <f t="shared" si="129"/>
        <v>0</v>
      </c>
      <c r="K150" s="36">
        <f t="shared" si="129"/>
        <v>0</v>
      </c>
      <c r="L150" s="36"/>
      <c r="M150" s="36"/>
      <c r="N150" s="36">
        <f t="shared" ref="N150:X150" si="130">N137+N148</f>
        <v>0</v>
      </c>
      <c r="O150" s="36">
        <f t="shared" si="130"/>
        <v>0</v>
      </c>
      <c r="P150" s="36">
        <f t="shared" si="130"/>
        <v>0</v>
      </c>
      <c r="Q150" s="36">
        <f t="shared" si="130"/>
        <v>0</v>
      </c>
      <c r="R150" s="36">
        <f t="shared" si="130"/>
        <v>0</v>
      </c>
      <c r="S150" s="36">
        <f t="shared" si="130"/>
        <v>0</v>
      </c>
      <c r="T150" s="36">
        <f t="shared" si="130"/>
        <v>0</v>
      </c>
      <c r="U150" s="36">
        <f t="shared" si="130"/>
        <v>0</v>
      </c>
      <c r="V150" s="36">
        <f t="shared" si="130"/>
        <v>0</v>
      </c>
      <c r="W150" s="36">
        <f t="shared" si="130"/>
        <v>0</v>
      </c>
      <c r="X150" s="36">
        <f t="shared" si="130"/>
        <v>0</v>
      </c>
      <c r="Y150" s="19"/>
    </row>
    <row r="151" spans="1:25" ht="15.75" customHeight="1" x14ac:dyDescent="0.3">
      <c r="A151" s="19"/>
      <c r="B151" s="19"/>
      <c r="C151" s="29"/>
      <c r="D151" s="20"/>
      <c r="E151" s="31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5.75" customHeight="1" x14ac:dyDescent="0.3">
      <c r="A152" s="19"/>
      <c r="B152" s="19"/>
      <c r="C152" s="20"/>
      <c r="D152" s="20"/>
      <c r="E152" s="21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5.75" customHeight="1" x14ac:dyDescent="0.3">
      <c r="A153" s="19"/>
      <c r="B153" s="19"/>
      <c r="C153" s="20"/>
      <c r="D153" s="20"/>
      <c r="E153" s="21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5.75" hidden="1" customHeight="1" x14ac:dyDescent="0.3">
      <c r="A154" s="19"/>
      <c r="B154" s="19"/>
      <c r="C154" s="20"/>
      <c r="D154" s="20"/>
      <c r="E154" s="21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5.75" hidden="1" customHeight="1" x14ac:dyDescent="0.3">
      <c r="A155" s="19"/>
      <c r="B155" s="19"/>
      <c r="C155" s="20"/>
      <c r="D155" s="20"/>
      <c r="E155" s="21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5.75" hidden="1" customHeight="1" x14ac:dyDescent="0.3">
      <c r="A156" s="19"/>
      <c r="B156" s="19"/>
      <c r="C156" s="20"/>
      <c r="D156" s="20"/>
      <c r="E156" s="21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5.75" hidden="1" customHeight="1" x14ac:dyDescent="0.3">
      <c r="A157" s="19"/>
      <c r="B157" s="19"/>
      <c r="C157" s="20"/>
      <c r="D157" s="20"/>
      <c r="E157" s="21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5.75" hidden="1" customHeight="1" x14ac:dyDescent="0.3">
      <c r="A158" s="19"/>
      <c r="B158" s="19"/>
      <c r="C158" s="20"/>
      <c r="D158" s="20"/>
      <c r="E158" s="21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5.75" hidden="1" customHeight="1" x14ac:dyDescent="0.3">
      <c r="A159" s="19"/>
      <c r="B159" s="19"/>
      <c r="C159" s="32"/>
      <c r="D159" s="20"/>
      <c r="E159" s="21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5.75" hidden="1" customHeight="1" x14ac:dyDescent="0.3">
      <c r="A160" s="19"/>
      <c r="B160" s="19"/>
      <c r="C160" s="32"/>
      <c r="D160" s="20"/>
      <c r="E160" s="21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5.75" hidden="1" customHeight="1" x14ac:dyDescent="0.3">
      <c r="A161" s="19"/>
      <c r="B161" s="19"/>
      <c r="C161" s="32"/>
      <c r="D161" s="20"/>
      <c r="E161" s="21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5.75" hidden="1" customHeight="1" x14ac:dyDescent="0.3">
      <c r="A162" s="19"/>
      <c r="B162" s="19"/>
      <c r="C162" s="32"/>
      <c r="D162" s="20"/>
      <c r="E162" s="21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5.75" hidden="1" customHeight="1" x14ac:dyDescent="0.3">
      <c r="A163" s="19"/>
      <c r="B163" s="19"/>
      <c r="C163" s="32"/>
      <c r="D163" s="20"/>
      <c r="E163" s="21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5.75" hidden="1" customHeight="1" x14ac:dyDescent="0.3">
      <c r="A164" s="19"/>
      <c r="B164" s="19"/>
      <c r="C164" s="32"/>
      <c r="D164" s="20"/>
      <c r="E164" s="21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5.75" hidden="1" customHeight="1" x14ac:dyDescent="0.3">
      <c r="A165" s="19"/>
      <c r="B165" s="19"/>
      <c r="C165" s="32"/>
      <c r="D165" s="20"/>
      <c r="E165" s="21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5.75" hidden="1" customHeight="1" x14ac:dyDescent="0.3">
      <c r="A166" s="19"/>
      <c r="B166" s="19"/>
      <c r="C166" s="32"/>
      <c r="D166" s="20"/>
      <c r="E166" s="21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5.75" hidden="1" customHeight="1" x14ac:dyDescent="0.3">
      <c r="A167" s="19"/>
      <c r="B167" s="19"/>
      <c r="C167" s="32"/>
      <c r="D167" s="20"/>
      <c r="E167" s="21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5.75" hidden="1" customHeight="1" x14ac:dyDescent="0.3">
      <c r="A168" s="19"/>
      <c r="B168" s="19"/>
      <c r="C168" s="32"/>
      <c r="D168" s="20"/>
      <c r="E168" s="21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5.75" hidden="1" customHeight="1" x14ac:dyDescent="0.3">
      <c r="A169" s="19"/>
      <c r="B169" s="19"/>
      <c r="C169" s="32"/>
      <c r="D169" s="20"/>
      <c r="E169" s="21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5.75" hidden="1" customHeight="1" x14ac:dyDescent="0.3">
      <c r="A170" s="19"/>
      <c r="B170" s="19"/>
      <c r="C170" s="32"/>
      <c r="D170" s="20"/>
      <c r="E170" s="21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5.75" hidden="1" customHeight="1" x14ac:dyDescent="0.3">
      <c r="A171" s="19"/>
      <c r="B171" s="19"/>
      <c r="C171" s="32"/>
      <c r="D171" s="20"/>
      <c r="E171" s="21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5.75" hidden="1" customHeight="1" x14ac:dyDescent="0.3">
      <c r="A172" s="19"/>
      <c r="B172" s="19"/>
      <c r="C172" s="32"/>
      <c r="D172" s="20"/>
      <c r="E172" s="21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5.75" hidden="1" customHeight="1" x14ac:dyDescent="0.3">
      <c r="A173" s="19"/>
      <c r="B173" s="19"/>
      <c r="C173" s="32"/>
      <c r="D173" s="20"/>
      <c r="E173" s="21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5.75" hidden="1" customHeight="1" x14ac:dyDescent="0.3">
      <c r="A174" s="19"/>
      <c r="B174" s="19"/>
      <c r="C174" s="32"/>
      <c r="D174" s="20"/>
      <c r="E174" s="21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5.75" hidden="1" customHeight="1" x14ac:dyDescent="0.3">
      <c r="A175" s="19"/>
      <c r="B175" s="19"/>
      <c r="C175" s="32"/>
      <c r="D175" s="20"/>
      <c r="E175" s="21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5.75" hidden="1" customHeight="1" x14ac:dyDescent="0.3">
      <c r="A176" s="19"/>
      <c r="B176" s="19"/>
      <c r="C176" s="32"/>
      <c r="D176" s="20"/>
      <c r="E176" s="21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5.75" hidden="1" customHeight="1" x14ac:dyDescent="0.3">
      <c r="A177" s="19"/>
      <c r="B177" s="19"/>
      <c r="C177" s="32"/>
      <c r="D177" s="20"/>
      <c r="E177" s="21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5.75" hidden="1" customHeight="1" x14ac:dyDescent="0.3">
      <c r="A178" s="19"/>
      <c r="B178" s="19"/>
      <c r="C178" s="32"/>
      <c r="D178" s="20"/>
      <c r="E178" s="21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5.75" hidden="1" customHeight="1" x14ac:dyDescent="0.3">
      <c r="A179" s="19"/>
      <c r="B179" s="19"/>
      <c r="C179" s="32"/>
      <c r="D179" s="20"/>
      <c r="E179" s="21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5.75" hidden="1" customHeight="1" x14ac:dyDescent="0.3">
      <c r="A180" s="19"/>
      <c r="B180" s="19"/>
      <c r="C180" s="32"/>
      <c r="D180" s="20"/>
      <c r="E180" s="21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5.75" hidden="1" customHeight="1" x14ac:dyDescent="0.3">
      <c r="A181" s="19"/>
      <c r="B181" s="19"/>
      <c r="C181" s="32"/>
      <c r="D181" s="20"/>
      <c r="E181" s="21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5.75" hidden="1" customHeight="1" x14ac:dyDescent="0.3">
      <c r="A182" s="19"/>
      <c r="B182" s="19"/>
      <c r="C182" s="32"/>
      <c r="D182" s="20"/>
      <c r="E182" s="21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5.75" hidden="1" customHeight="1" x14ac:dyDescent="0.3">
      <c r="A183" s="19"/>
      <c r="B183" s="19"/>
      <c r="C183" s="32"/>
      <c r="D183" s="20"/>
      <c r="E183" s="21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5.75" hidden="1" customHeight="1" x14ac:dyDescent="0.3">
      <c r="A184" s="19"/>
      <c r="B184" s="19"/>
      <c r="C184" s="32"/>
      <c r="D184" s="20"/>
      <c r="E184" s="21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5.75" hidden="1" customHeight="1" x14ac:dyDescent="0.3">
      <c r="A185" s="19"/>
      <c r="B185" s="19"/>
      <c r="C185" s="32"/>
      <c r="D185" s="20"/>
      <c r="E185" s="21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5.75" hidden="1" customHeight="1" x14ac:dyDescent="0.3">
      <c r="A186" s="19"/>
      <c r="B186" s="19"/>
      <c r="C186" s="32"/>
      <c r="D186" s="20"/>
      <c r="E186" s="21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5.75" hidden="1" customHeight="1" x14ac:dyDescent="0.3">
      <c r="A187" s="19"/>
      <c r="B187" s="19"/>
      <c r="C187" s="32"/>
      <c r="D187" s="20"/>
      <c r="E187" s="21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5.75" hidden="1" customHeight="1" x14ac:dyDescent="0.3">
      <c r="A188" s="19"/>
      <c r="B188" s="19"/>
      <c r="C188" s="32"/>
      <c r="D188" s="20"/>
      <c r="E188" s="21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5.75" hidden="1" customHeight="1" x14ac:dyDescent="0.3">
      <c r="A189" s="19"/>
      <c r="B189" s="19"/>
      <c r="C189" s="32"/>
      <c r="D189" s="20"/>
      <c r="E189" s="21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5.75" hidden="1" customHeight="1" x14ac:dyDescent="0.3">
      <c r="A190" s="19"/>
      <c r="B190" s="19"/>
      <c r="C190" s="32"/>
      <c r="D190" s="20"/>
      <c r="E190" s="21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5.75" hidden="1" customHeight="1" x14ac:dyDescent="0.3">
      <c r="A191" s="19"/>
      <c r="B191" s="19"/>
      <c r="C191" s="20"/>
      <c r="D191" s="20"/>
      <c r="E191" s="21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5.75" hidden="1" customHeight="1" x14ac:dyDescent="0.3">
      <c r="A192" s="19"/>
      <c r="B192" s="19"/>
      <c r="C192" s="20"/>
      <c r="D192" s="20"/>
      <c r="E192" s="21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5.75" hidden="1" customHeight="1" x14ac:dyDescent="0.3">
      <c r="A193" s="19"/>
      <c r="B193" s="19"/>
      <c r="C193" s="20"/>
      <c r="D193" s="20"/>
      <c r="E193" s="21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5.75" hidden="1" customHeight="1" x14ac:dyDescent="0.3">
      <c r="A194" s="19"/>
      <c r="B194" s="19"/>
      <c r="C194" s="20"/>
      <c r="D194" s="20"/>
      <c r="E194" s="21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5.75" hidden="1" customHeight="1" x14ac:dyDescent="0.3">
      <c r="A195" s="19"/>
      <c r="B195" s="19"/>
      <c r="C195" s="20"/>
      <c r="D195" s="20"/>
      <c r="E195" s="21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5.75" hidden="1" customHeight="1" x14ac:dyDescent="0.3">
      <c r="A196" s="19"/>
      <c r="B196" s="19"/>
      <c r="C196" s="20"/>
      <c r="D196" s="20"/>
      <c r="E196" s="21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5.75" hidden="1" customHeight="1" x14ac:dyDescent="0.3">
      <c r="A197" s="19"/>
      <c r="B197" s="19"/>
      <c r="C197" s="20"/>
      <c r="D197" s="20"/>
      <c r="E197" s="21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5.75" hidden="1" customHeight="1" x14ac:dyDescent="0.3">
      <c r="A198" s="19"/>
      <c r="B198" s="19"/>
      <c r="C198" s="20"/>
      <c r="D198" s="20"/>
      <c r="E198" s="21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5.75" hidden="1" customHeight="1" x14ac:dyDescent="0.3">
      <c r="A199" s="19"/>
      <c r="B199" s="19"/>
      <c r="C199" s="20"/>
      <c r="D199" s="20"/>
      <c r="E199" s="21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5.75" hidden="1" customHeight="1" x14ac:dyDescent="0.3">
      <c r="A200" s="19"/>
      <c r="B200" s="19"/>
      <c r="C200" s="20"/>
      <c r="D200" s="20"/>
      <c r="E200" s="21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5.75" hidden="1" customHeight="1" x14ac:dyDescent="0.3">
      <c r="A201" s="19"/>
      <c r="B201" s="19"/>
      <c r="C201" s="20"/>
      <c r="D201" s="20"/>
      <c r="E201" s="21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5.75" hidden="1" customHeight="1" x14ac:dyDescent="0.3">
      <c r="A202" s="19"/>
      <c r="B202" s="19"/>
      <c r="C202" s="20"/>
      <c r="D202" s="20"/>
      <c r="E202" s="21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5.75" hidden="1" customHeight="1" x14ac:dyDescent="0.3">
      <c r="A203" s="19"/>
      <c r="B203" s="19"/>
      <c r="C203" s="20"/>
      <c r="D203" s="20"/>
      <c r="E203" s="21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5.75" hidden="1" customHeight="1" x14ac:dyDescent="0.3">
      <c r="A204" s="19"/>
      <c r="B204" s="19"/>
      <c r="C204" s="20"/>
      <c r="D204" s="20"/>
      <c r="E204" s="21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5.75" hidden="1" customHeight="1" x14ac:dyDescent="0.3">
      <c r="A205" s="19"/>
      <c r="B205" s="19"/>
      <c r="C205" s="20"/>
      <c r="D205" s="20"/>
      <c r="E205" s="21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5.75" hidden="1" customHeight="1" x14ac:dyDescent="0.3">
      <c r="A206" s="19"/>
      <c r="B206" s="19"/>
      <c r="C206" s="20"/>
      <c r="D206" s="20"/>
      <c r="E206" s="21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5.75" hidden="1" customHeight="1" x14ac:dyDescent="0.3">
      <c r="A207" s="19"/>
      <c r="B207" s="19"/>
      <c r="C207" s="20"/>
      <c r="D207" s="20"/>
      <c r="E207" s="21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5.75" hidden="1" customHeight="1" x14ac:dyDescent="0.3">
      <c r="A208" s="19"/>
      <c r="B208" s="19"/>
      <c r="C208" s="20"/>
      <c r="D208" s="20"/>
      <c r="E208" s="21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5.75" hidden="1" customHeight="1" x14ac:dyDescent="0.3">
      <c r="A209" s="19"/>
      <c r="B209" s="19"/>
      <c r="C209" s="20"/>
      <c r="D209" s="20"/>
      <c r="E209" s="21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5.75" hidden="1" customHeight="1" x14ac:dyDescent="0.3">
      <c r="A210" s="19"/>
      <c r="B210" s="19"/>
      <c r="C210" s="20"/>
      <c r="D210" s="20"/>
      <c r="E210" s="21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5.75" hidden="1" customHeight="1" x14ac:dyDescent="0.3">
      <c r="A211" s="19"/>
      <c r="B211" s="19"/>
      <c r="C211" s="20"/>
      <c r="D211" s="20"/>
      <c r="E211" s="21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5.75" hidden="1" customHeight="1" x14ac:dyDescent="0.3">
      <c r="A212" s="19"/>
      <c r="B212" s="19"/>
      <c r="C212" s="20"/>
      <c r="D212" s="20"/>
      <c r="E212" s="21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5.75" hidden="1" customHeight="1" x14ac:dyDescent="0.3">
      <c r="A213" s="19"/>
      <c r="B213" s="19"/>
      <c r="C213" s="20"/>
      <c r="D213" s="20"/>
      <c r="E213" s="21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5.75" hidden="1" customHeight="1" x14ac:dyDescent="0.3">
      <c r="A214" s="19"/>
      <c r="B214" s="19"/>
      <c r="C214" s="20"/>
      <c r="D214" s="20"/>
      <c r="E214" s="21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5.75" hidden="1" customHeight="1" x14ac:dyDescent="0.3">
      <c r="A215" s="19"/>
      <c r="B215" s="19"/>
      <c r="C215" s="20"/>
      <c r="D215" s="20"/>
      <c r="E215" s="21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5.75" hidden="1" customHeight="1" x14ac:dyDescent="0.3">
      <c r="A216" s="19"/>
      <c r="B216" s="19"/>
      <c r="C216" s="20"/>
      <c r="D216" s="20"/>
      <c r="E216" s="21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5.75" hidden="1" customHeight="1" x14ac:dyDescent="0.3">
      <c r="A217" s="19"/>
      <c r="B217" s="19"/>
      <c r="C217" s="20"/>
      <c r="D217" s="20"/>
      <c r="E217" s="21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5.75" hidden="1" customHeight="1" x14ac:dyDescent="0.3">
      <c r="A218" s="19"/>
      <c r="B218" s="19"/>
      <c r="C218" s="20"/>
      <c r="D218" s="20"/>
      <c r="E218" s="21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5.75" hidden="1" customHeight="1" x14ac:dyDescent="0.3">
      <c r="A219" s="19"/>
      <c r="B219" s="19"/>
      <c r="C219" s="20"/>
      <c r="D219" s="20"/>
      <c r="E219" s="21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5.75" hidden="1" customHeight="1" x14ac:dyDescent="0.3">
      <c r="A220" s="19"/>
      <c r="B220" s="19"/>
      <c r="C220" s="20"/>
      <c r="D220" s="20"/>
      <c r="E220" s="21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5.75" hidden="1" customHeight="1" x14ac:dyDescent="0.3">
      <c r="A221" s="19"/>
      <c r="B221" s="19"/>
      <c r="C221" s="20"/>
      <c r="D221" s="20"/>
      <c r="E221" s="21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5.75" hidden="1" customHeight="1" x14ac:dyDescent="0.3">
      <c r="A222" s="19"/>
      <c r="B222" s="19"/>
      <c r="C222" s="20"/>
      <c r="D222" s="20"/>
      <c r="E222" s="21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5.75" hidden="1" customHeight="1" x14ac:dyDescent="0.3">
      <c r="A223" s="19"/>
      <c r="B223" s="19"/>
      <c r="C223" s="20"/>
      <c r="D223" s="20"/>
      <c r="E223" s="2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5.75" hidden="1" customHeight="1" x14ac:dyDescent="0.3">
      <c r="A224" s="19"/>
      <c r="B224" s="19"/>
      <c r="C224" s="20"/>
      <c r="D224" s="20"/>
      <c r="E224" s="21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5.75" customHeight="1" x14ac:dyDescent="0.3">
      <c r="A225" s="19"/>
      <c r="B225" s="19"/>
      <c r="C225" s="20"/>
      <c r="D225" s="20"/>
      <c r="E225" s="21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5.75" customHeight="1" x14ac:dyDescent="0.3">
      <c r="A226" s="19"/>
      <c r="B226" s="19"/>
      <c r="C226" s="20"/>
      <c r="D226" s="20"/>
      <c r="E226" s="21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5.75" customHeight="1" x14ac:dyDescent="0.3">
      <c r="A227" s="19"/>
      <c r="B227" s="19"/>
      <c r="C227" s="20"/>
      <c r="D227" s="20"/>
      <c r="E227" s="21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5.75" customHeight="1" x14ac:dyDescent="0.25"/>
    <row r="229" spans="1:25" ht="15.75" customHeight="1" x14ac:dyDescent="0.25"/>
  </sheetData>
  <mergeCells count="6">
    <mergeCell ref="V2:W2"/>
    <mergeCell ref="F2:I2"/>
    <mergeCell ref="R2:U2"/>
    <mergeCell ref="B2:E2"/>
    <mergeCell ref="L2:Q2"/>
    <mergeCell ref="J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horizontalDpi="2400" verticalDpi="2400" r:id="rId1"/>
  <headerFooter alignWithMargins="0">
    <oddHeader>&amp;R&amp;P</oddHeader>
  </headerFooter>
  <rowBreaks count="4" manualBreakCount="4">
    <brk id="10" min="1" max="23" man="1"/>
    <brk id="37" max="16383" man="1"/>
    <brk id="77" min="1" max="23" man="1"/>
    <brk id="123" min="1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16</vt:i4>
      </vt:variant>
    </vt:vector>
  </HeadingPairs>
  <TitlesOfParts>
    <vt:vector size="18" baseType="lpstr">
      <vt:lpstr>BDOheader</vt:lpstr>
      <vt:lpstr>Anlægskartotek</vt:lpstr>
      <vt:lpstr>BDOheader!Approve1By</vt:lpstr>
      <vt:lpstr>BDOheader!Approve1On</vt:lpstr>
      <vt:lpstr>BDOheader!Approve2By</vt:lpstr>
      <vt:lpstr>BDOheader!Approve2On</vt:lpstr>
      <vt:lpstr>BDOheader!ApproveBy</vt:lpstr>
      <vt:lpstr>BDOheader!ApproveOn</vt:lpstr>
      <vt:lpstr>Category</vt:lpstr>
      <vt:lpstr>BDOheader!CreatedBy</vt:lpstr>
      <vt:lpstr>BDOheader!CreatedOn</vt:lpstr>
      <vt:lpstr>BDOheader!CustomerID</vt:lpstr>
      <vt:lpstr>BDOheader!CustomerName</vt:lpstr>
      <vt:lpstr>Indeks</vt:lpstr>
      <vt:lpstr>BDOheader!Task</vt:lpstr>
      <vt:lpstr>Anlægskartotek!Udskriftsområde</vt:lpstr>
      <vt:lpstr>Anlægskartotek!Udskriftstitler</vt:lpstr>
      <vt:lpstr>BDOheader!Year</vt:lpstr>
    </vt:vector>
  </TitlesOfParts>
  <Company>Marie Sohl Design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Anlægskartotek - Lineær</dc:title>
  <dc:creator>Flemming Lund</dc:creator>
  <cp:lastModifiedBy>Daniel John Williams</cp:lastModifiedBy>
  <cp:lastPrinted>2015-08-14T12:57:10Z</cp:lastPrinted>
  <dcterms:created xsi:type="dcterms:W3CDTF">1998-12-16T12:26:42Z</dcterms:created>
  <dcterms:modified xsi:type="dcterms:W3CDTF">2021-02-05T11:24:35Z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rovers">
    <vt:lpwstr>0</vt:lpwstr>
  </property>
</Properties>
</file>